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R-BIOSZ 2\ÁRLISTÁK\2020\Honlap\"/>
    </mc:Choice>
  </mc:AlternateContent>
  <bookViews>
    <workbookView xWindow="0" yWindow="0" windowWidth="23040" windowHeight="9192" tabRatio="559"/>
  </bookViews>
  <sheets>
    <sheet name="ONLINE_RENDELÉS" sheetId="5" r:id="rId1"/>
    <sheet name="Munka4" sheetId="6" r:id="rId2"/>
  </sheets>
  <calcPr calcId="162913"/>
</workbook>
</file>

<file path=xl/calcChain.xml><?xml version="1.0" encoding="utf-8"?>
<calcChain xmlns="http://schemas.openxmlformats.org/spreadsheetml/2006/main">
  <c r="L46" i="5" l="1"/>
  <c r="L47" i="5"/>
  <c r="L48" i="5"/>
  <c r="L49" i="5"/>
  <c r="L50" i="5"/>
  <c r="L51" i="5"/>
  <c r="L52" i="5"/>
  <c r="L53" i="5"/>
  <c r="L54" i="5"/>
  <c r="L55" i="5"/>
  <c r="L56" i="5"/>
  <c r="L57" i="5"/>
  <c r="L44" i="5"/>
  <c r="L41" i="5"/>
  <c r="L31" i="5"/>
  <c r="L32" i="5"/>
  <c r="L33" i="5"/>
  <c r="L34" i="5"/>
  <c r="L35" i="5"/>
  <c r="L36" i="5"/>
  <c r="L37" i="5"/>
  <c r="L38" i="5"/>
  <c r="L39" i="5"/>
  <c r="L16" i="5"/>
  <c r="L17" i="5"/>
  <c r="L18" i="5"/>
  <c r="L20" i="5"/>
  <c r="L24" i="5"/>
  <c r="L25" i="5"/>
  <c r="L27" i="5"/>
  <c r="L19" i="5"/>
  <c r="L21" i="5"/>
  <c r="L22" i="5"/>
  <c r="L23" i="5"/>
  <c r="E50" i="5"/>
  <c r="E35" i="5"/>
  <c r="E34" i="5"/>
  <c r="E31" i="5"/>
  <c r="E54" i="5"/>
  <c r="E47" i="5"/>
  <c r="E82" i="5" l="1"/>
  <c r="E72" i="5"/>
  <c r="E81" i="5"/>
  <c r="E80" i="5"/>
  <c r="E91" i="5"/>
  <c r="E71" i="5"/>
  <c r="E70" i="5"/>
  <c r="E69" i="5"/>
  <c r="E68" i="5"/>
  <c r="E67" i="5"/>
  <c r="E66" i="5"/>
  <c r="E65" i="5"/>
  <c r="E64" i="5"/>
  <c r="E62" i="5"/>
  <c r="E55" i="5"/>
  <c r="E53" i="5"/>
  <c r="E52" i="5"/>
  <c r="E51" i="5"/>
  <c r="E22" i="5"/>
  <c r="E39" i="5"/>
  <c r="E23" i="5"/>
  <c r="E44" i="5" l="1"/>
  <c r="E36" i="5" l="1"/>
  <c r="E21" i="5"/>
  <c r="E20" i="5"/>
  <c r="E19" i="5"/>
  <c r="E18" i="5"/>
  <c r="E16" i="5"/>
  <c r="E46" i="5" l="1"/>
  <c r="E24" i="5" l="1"/>
  <c r="E25" i="5"/>
  <c r="E27" i="5"/>
  <c r="E49" i="5" l="1"/>
  <c r="E48" i="5" l="1"/>
  <c r="E38" i="5" l="1"/>
  <c r="E32" i="5"/>
  <c r="E41" i="5" l="1"/>
  <c r="E33" i="5" l="1"/>
  <c r="E17" i="5" l="1"/>
  <c r="E57" i="5" l="1"/>
  <c r="E37" i="5" l="1"/>
  <c r="I15" i="5" l="1"/>
  <c r="I26" i="5"/>
  <c r="I28" i="5"/>
  <c r="I29" i="5"/>
  <c r="I30" i="5"/>
  <c r="I40" i="5"/>
  <c r="I42" i="5"/>
  <c r="I43" i="5"/>
  <c r="I45" i="5"/>
  <c r="J26" i="5"/>
  <c r="L26" i="5" s="1"/>
  <c r="J28" i="5"/>
  <c r="L28" i="5" s="1"/>
  <c r="J29" i="5"/>
  <c r="L29" i="5" s="1"/>
  <c r="J30" i="5"/>
  <c r="L30" i="5" s="1"/>
  <c r="J40" i="5"/>
  <c r="L40" i="5" s="1"/>
  <c r="J42" i="5"/>
  <c r="L42" i="5" s="1"/>
  <c r="J43" i="5"/>
  <c r="L43" i="5" s="1"/>
  <c r="J45" i="5"/>
  <c r="L45" i="5" s="1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21" i="6"/>
  <c r="B22" i="6"/>
  <c r="B23" i="6"/>
  <c r="B24" i="6"/>
  <c r="B25" i="6"/>
  <c r="B26" i="6"/>
  <c r="B27" i="6"/>
  <c r="B28" i="6"/>
  <c r="B10" i="6"/>
  <c r="B11" i="6"/>
  <c r="B12" i="6"/>
  <c r="B13" i="6"/>
  <c r="B14" i="6"/>
  <c r="B15" i="6"/>
  <c r="B16" i="6"/>
  <c r="B17" i="6"/>
  <c r="B18" i="6"/>
  <c r="B19" i="6"/>
  <c r="B20" i="6"/>
  <c r="B3" i="6"/>
  <c r="B4" i="6"/>
  <c r="B5" i="6"/>
  <c r="B6" i="6"/>
  <c r="B7" i="6"/>
  <c r="B8" i="6"/>
  <c r="B9" i="6"/>
  <c r="J15" i="5" s="1"/>
  <c r="L15" i="5" s="1"/>
  <c r="B2" i="6"/>
  <c r="E139" i="5"/>
  <c r="E137" i="5"/>
  <c r="E136" i="5"/>
  <c r="E135" i="5"/>
  <c r="E134" i="5"/>
  <c r="E133" i="5"/>
  <c r="E132" i="5"/>
  <c r="E131" i="5"/>
  <c r="E130" i="5"/>
  <c r="E129" i="5"/>
  <c r="E122" i="5"/>
  <c r="E121" i="5"/>
  <c r="E120" i="5"/>
  <c r="E119" i="5"/>
  <c r="E115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2" i="5"/>
  <c r="E90" i="5"/>
  <c r="E89" i="5"/>
  <c r="E88" i="5"/>
  <c r="E87" i="5"/>
  <c r="E83" i="5"/>
  <c r="E76" i="5"/>
  <c r="E75" i="5"/>
  <c r="E74" i="5"/>
  <c r="E73" i="5"/>
  <c r="E63" i="5"/>
  <c r="E61" i="5"/>
  <c r="E45" i="5"/>
  <c r="E43" i="5"/>
  <c r="E42" i="5"/>
  <c r="E40" i="5"/>
  <c r="E30" i="5"/>
  <c r="E29" i="5"/>
  <c r="E28" i="5"/>
  <c r="E26" i="5"/>
  <c r="E15" i="5"/>
  <c r="E140" i="5" l="1"/>
  <c r="L58" i="5"/>
</calcChain>
</file>

<file path=xl/sharedStrings.xml><?xml version="1.0" encoding="utf-8"?>
<sst xmlns="http://schemas.openxmlformats.org/spreadsheetml/2006/main" count="466" uniqueCount="182">
  <si>
    <t>kg</t>
  </si>
  <si>
    <t>db</t>
  </si>
  <si>
    <t>Alma Idared enyhén savanykás Bio</t>
  </si>
  <si>
    <t>Alma Starking édeskés roppanós Bio</t>
  </si>
  <si>
    <t>Sült padlizsánvelő fagyasztott Bio</t>
  </si>
  <si>
    <t>Bab Libamáj Bio</t>
  </si>
  <si>
    <t>Batáta Bio</t>
  </si>
  <si>
    <t>Burgonya Charlote salátaburgonya Bio</t>
  </si>
  <si>
    <t>Burgonya Hópehely Bio</t>
  </si>
  <si>
    <t>Dió Bio Elfogyott</t>
  </si>
  <si>
    <t>Cékla Bio</t>
  </si>
  <si>
    <t>Fokhagyma Bio</t>
  </si>
  <si>
    <t>Fűszer Kakukkfű Bio</t>
  </si>
  <si>
    <t>cs</t>
  </si>
  <si>
    <t>Fűszer Petrzs. zöld Bio</t>
  </si>
  <si>
    <t>Kapor Bio</t>
  </si>
  <si>
    <t>Hónapos retek Bio</t>
  </si>
  <si>
    <t>Káposzta Bio</t>
  </si>
  <si>
    <t>Kelkáposzta Bio</t>
  </si>
  <si>
    <t>Petrezselyem  gyökér Bio</t>
  </si>
  <si>
    <t>Pasztinák Bio</t>
  </si>
  <si>
    <t>Saláta fejes Bio</t>
  </si>
  <si>
    <t>Sárgarépa  Bio</t>
  </si>
  <si>
    <t>Sóska Bio</t>
  </si>
  <si>
    <t>Torma Bio</t>
  </si>
  <si>
    <t>Zeller Bio</t>
  </si>
  <si>
    <t>Érték</t>
  </si>
  <si>
    <t>Rendelt mennyiség</t>
  </si>
  <si>
    <t>Csemege uborka 720 ml 3-6 cm Bio</t>
  </si>
  <si>
    <t>üveg</t>
  </si>
  <si>
    <t>Csemege uborka 720 ml hasáb kurkumávalBio</t>
  </si>
  <si>
    <t>Almapaprika csípős lilakáposztával töltve720ml Bio</t>
  </si>
  <si>
    <t>Vegyesvágott csípős (720 ml) Bio</t>
  </si>
  <si>
    <t>Napraforgó olaj hidegen sajtolt Bio</t>
  </si>
  <si>
    <t>liter</t>
  </si>
  <si>
    <t>Erős Bálint darált csípős paprika 200gr</t>
  </si>
  <si>
    <t>Édes Kata darált  paprika 200gr</t>
  </si>
  <si>
    <t>Chili paprika darált 200gr</t>
  </si>
  <si>
    <t>Fűszerpaprika 250gr Bio</t>
  </si>
  <si>
    <t>Hamburger zsömle</t>
  </si>
  <si>
    <t>Lisztek</t>
  </si>
  <si>
    <t>Feldolgozott termékek</t>
  </si>
  <si>
    <t>Zöldség, gyümölcs</t>
  </si>
  <si>
    <t>Megnevezés</t>
  </si>
  <si>
    <t>Kiszerelés</t>
  </si>
  <si>
    <t>Egységár</t>
  </si>
  <si>
    <t>Megjegyzés</t>
  </si>
  <si>
    <t>100 g</t>
  </si>
  <si>
    <t xml:space="preserve">Rukkola </t>
  </si>
  <si>
    <t>Lilakáposzta  saláta ecetes lében</t>
  </si>
  <si>
    <t>Félbarna kenyér 1kg Kemencés</t>
  </si>
  <si>
    <t>Kalács kicsi 0,25 kg Kemencés</t>
  </si>
  <si>
    <t>Kifli diós</t>
  </si>
  <si>
    <t xml:space="preserve">Kifli mákos </t>
  </si>
  <si>
    <t xml:space="preserve">Magvas kenyér </t>
  </si>
  <si>
    <t xml:space="preserve">ROZSOS Buci </t>
  </si>
  <si>
    <t>ROZSOS KENYÉR  500GR Bio</t>
  </si>
  <si>
    <t>Tönkölyös pogácsa Kemencés</t>
  </si>
  <si>
    <t>Tönkölyös pogácsa élesztős</t>
  </si>
  <si>
    <t>TÖNKÖLYÖS KENYÉR 500GR Bio</t>
  </si>
  <si>
    <t>TÖNKÖLYÖS  Buci Élesztő nélküli Bio  500GR Bio</t>
  </si>
  <si>
    <t>Burgonya sárga  Mastro "B" típusú Bio</t>
  </si>
  <si>
    <t>400 g</t>
  </si>
  <si>
    <t>Spenót Bio</t>
  </si>
  <si>
    <t>Hagyma vörös Bio</t>
  </si>
  <si>
    <t>Hagyma új</t>
  </si>
  <si>
    <t>nem elérhető</t>
  </si>
  <si>
    <t>Kapros tekercs 200 g</t>
  </si>
  <si>
    <t>Kifli sós  Bio</t>
  </si>
  <si>
    <t>Kifli sótlan  Bio</t>
  </si>
  <si>
    <t>Kalács nagy 0,5 kg   Kemencés Teflon</t>
  </si>
  <si>
    <t>Kalács sós 0,5 kg</t>
  </si>
  <si>
    <t xml:space="preserve">Tönkölyös kifli </t>
  </si>
  <si>
    <t>Tönkölyös pogácsa élesztő nélküli</t>
  </si>
  <si>
    <t>ZSEMLE  Bio</t>
  </si>
  <si>
    <t>Sárgabarack lekvár</t>
  </si>
  <si>
    <t>Akácméz</t>
  </si>
  <si>
    <t>Virágméz</t>
  </si>
  <si>
    <t>Levendula méz</t>
  </si>
  <si>
    <t>Méz, lekvár</t>
  </si>
  <si>
    <t>720 ml</t>
  </si>
  <si>
    <t>Import áru</t>
  </si>
  <si>
    <t xml:space="preserve">Citrom </t>
  </si>
  <si>
    <t>Saláta 350-400gr/fej</t>
  </si>
  <si>
    <t>Kaliforniai paprika piros</t>
  </si>
  <si>
    <t>Narancs 1-3 nagy</t>
  </si>
  <si>
    <t>Mandarin</t>
  </si>
  <si>
    <t>Paradicsom koktél</t>
  </si>
  <si>
    <t xml:space="preserve">Uborka </t>
  </si>
  <si>
    <t>Paradicsom kerek</t>
  </si>
  <si>
    <t xml:space="preserve">Kiwi </t>
  </si>
  <si>
    <t>Brokkoli</t>
  </si>
  <si>
    <t xml:space="preserve">Cukkíni </t>
  </si>
  <si>
    <t xml:space="preserve">Gyömbér </t>
  </si>
  <si>
    <t xml:space="preserve">Karfiol </t>
  </si>
  <si>
    <t>Narancs (lénarancs)</t>
  </si>
  <si>
    <t>Kaliforniai paprika zöld</t>
  </si>
  <si>
    <t>Búza kenyérliszt BL80</t>
  </si>
  <si>
    <t>Búzaliszt fehér  BL55</t>
  </si>
  <si>
    <t xml:space="preserve">Búzaliszt teljeskiőrlés </t>
  </si>
  <si>
    <t xml:space="preserve">Rozsliszt teljeskiőrlés </t>
  </si>
  <si>
    <t xml:space="preserve">Tönköly liszt - teljeskiőrlésű </t>
  </si>
  <si>
    <t xml:space="preserve">Búza szemes </t>
  </si>
  <si>
    <t xml:space="preserve">Rozs szemes </t>
  </si>
  <si>
    <t>Összesen:</t>
  </si>
  <si>
    <t>Termékrendelő táblázat</t>
  </si>
  <si>
    <t xml:space="preserve">Név, város: </t>
  </si>
  <si>
    <t xml:space="preserve"> </t>
  </si>
  <si>
    <t>-</t>
  </si>
  <si>
    <t>KÉREM OLVASSA EL FIGYELMESEN!</t>
  </si>
  <si>
    <r>
      <rPr>
        <b/>
        <sz val="10"/>
        <rFont val="Calibri"/>
        <family val="2"/>
        <charset val="238"/>
        <scheme val="minor"/>
      </rPr>
      <t xml:space="preserve">Kedves Vásárlónk! </t>
    </r>
    <r>
      <rPr>
        <sz val="10"/>
        <rFont val="Calibri"/>
        <family val="2"/>
        <charset val="238"/>
        <scheme val="minor"/>
      </rPr>
      <t xml:space="preserve">
Kérjük, hogy megrendelését a "Termékrendelő táblázatba" vezesse fel! A "Megnevezés" alatt minden sorban a legördülő listából válassza ki a kívánt terméket, majd adja meg a rendelt mennyiséget! A "Kiszerelést" az "Egységárat" és az "Értéket" a táblázat automatikusan számolja, kérem, hogy oda ne írjon semmit! A nevét és a várost a </t>
    </r>
    <r>
      <rPr>
        <b/>
        <sz val="10"/>
        <color rgb="FF00B050"/>
        <rFont val="Calibri"/>
        <family val="2"/>
        <charset val="238"/>
        <scheme val="minor"/>
      </rPr>
      <t>zöld</t>
    </r>
    <r>
      <rPr>
        <sz val="10"/>
        <rFont val="Calibri"/>
        <family val="2"/>
        <charset val="238"/>
        <scheme val="minor"/>
      </rPr>
      <t xml:space="preserve"> mezőbe írja be!
E-mailben várjuk vissza a kitöltött megrendelést.
A termékeket a szombati biopiacon veheti át (Debrecen, Kandia u. 14.) 7:00-12:00 között.</t>
    </r>
  </si>
  <si>
    <t>Lilakáposzta  saláta ecetes lében Bio</t>
  </si>
  <si>
    <t>Akácméz Bio</t>
  </si>
  <si>
    <t>Levendula méz Bio</t>
  </si>
  <si>
    <t>Virágméz Bio</t>
  </si>
  <si>
    <t>Sárgabarack lekvár Bio</t>
  </si>
  <si>
    <t>Citrom Bio</t>
  </si>
  <si>
    <t>Paradicsom koktél Bio 250gr</t>
  </si>
  <si>
    <t>Paradicsom  kis szilva Bio 250gr</t>
  </si>
  <si>
    <t>Uborka Bio</t>
  </si>
  <si>
    <t>Fokhagyma új Bio</t>
  </si>
  <si>
    <t>Póré Bio</t>
  </si>
  <si>
    <t>Cukkini kicsi Bio</t>
  </si>
  <si>
    <t>Lilakáposzta  Bio</t>
  </si>
  <si>
    <t>Karalábé Bio</t>
  </si>
  <si>
    <t>Kelkáposzta  Bio</t>
  </si>
  <si>
    <t>Paszternák Bio</t>
  </si>
  <si>
    <t>Burgunya Hópehely Bio</t>
  </si>
  <si>
    <t>Sütőtök Orange Bio</t>
  </si>
  <si>
    <t>Burgonya piros Balatoni Rózsa Bio</t>
  </si>
  <si>
    <t>Vöröshagyma</t>
  </si>
  <si>
    <t>Paprika  Lecsó</t>
  </si>
  <si>
    <t>TV Paprika Bio extra</t>
  </si>
  <si>
    <t>Zeller   Bio</t>
  </si>
  <si>
    <t>2020. 10. 05-10 Rendelésfelvétel: +36 30 9580 510 e-mail: imre.erdodi@gmail.com</t>
  </si>
  <si>
    <t>Brokkoli Bio</t>
  </si>
  <si>
    <t>Lilaburgonya Bio</t>
  </si>
  <si>
    <t>Saláta burgonya Cherie A tipus Bio</t>
  </si>
  <si>
    <t>Cékla leveles Bio</t>
  </si>
  <si>
    <t>Fűszer Petrzselyemzöld Bio</t>
  </si>
  <si>
    <t>Saláta hagyma  édes  Gránó  Bio</t>
  </si>
  <si>
    <t>Kínaikel Bio</t>
  </si>
  <si>
    <t>Sárgarépa lérépa Bio</t>
  </si>
  <si>
    <t>Sütőtök Nagydobosi Bio</t>
  </si>
  <si>
    <t>Paprika kápia II. o.</t>
  </si>
  <si>
    <t>Almapaprika lilakáposztával töltve Bio</t>
  </si>
  <si>
    <t>üveg 720ml</t>
  </si>
  <si>
    <t>üveg 200ml</t>
  </si>
  <si>
    <t>Almapaprika káposztával töltve Bio</t>
  </si>
  <si>
    <t>Csemege uborka hasáb Bio</t>
  </si>
  <si>
    <t>Kovászos uborka Bio</t>
  </si>
  <si>
    <t>Almapaprika csípős Bio</t>
  </si>
  <si>
    <t>Almapaprika csemege Bio</t>
  </si>
  <si>
    <t>Céklasaláta Bio</t>
  </si>
  <si>
    <t>Tönkölybúza hántolt szemes</t>
  </si>
  <si>
    <t xml:space="preserve">Tönkölybúza búzafűmag </t>
  </si>
  <si>
    <t>Pékáru fatüzeléses kemencés</t>
  </si>
  <si>
    <t>Búzaliszt teljeskiőrlés kövesmalmi Bio</t>
  </si>
  <si>
    <t>Rozsliszt teljeskiőrlés kövesmalmi Bio</t>
  </si>
  <si>
    <t xml:space="preserve">Torma ecetes reszelt  Bio </t>
  </si>
  <si>
    <t>Chili paprika darált  Bio</t>
  </si>
  <si>
    <t>Csemege uborka 3-6 cm Bio</t>
  </si>
  <si>
    <t>Csemege uborka  6-9 cm Bio</t>
  </si>
  <si>
    <t>Édes Kata darált  paprika Bio</t>
  </si>
  <si>
    <t>Erős Bálint darált csípős paprika Bio</t>
  </si>
  <si>
    <t>250gr</t>
  </si>
  <si>
    <t xml:space="preserve">Fűszerpaprika  Bio </t>
  </si>
  <si>
    <t>Tönkölybúza, Búza, Rozs</t>
  </si>
  <si>
    <t>Tönköly teljeskiőrlés kövesmalmi Bio</t>
  </si>
  <si>
    <t>Tönköly liszt - fehér Bio</t>
  </si>
  <si>
    <t>Búzaliszt fehér  BL55 Bio</t>
  </si>
  <si>
    <t>Búza kenyérliszt BL80 Bio</t>
  </si>
  <si>
    <t>TV Paprika lecsó</t>
  </si>
  <si>
    <t>Retek Jégcsap jappán</t>
  </si>
  <si>
    <t>Zeller  leveles  Bio</t>
  </si>
  <si>
    <t>Burgonya sárga Maestro lisztes Bio</t>
  </si>
  <si>
    <t>Burgonya piros Desire-Duna Star Bio</t>
  </si>
  <si>
    <t>Káposzta Hadházi lapos gyalult Bio</t>
  </si>
  <si>
    <t>Káposzta hadházi lapos Bio</t>
  </si>
  <si>
    <t>káposzta Kerek Bio</t>
  </si>
  <si>
    <t xml:space="preserve">Paradicsom kerek </t>
  </si>
  <si>
    <t>Paprika kápia piros, zöld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</si>
</sst>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[$Ft-40E]_-;\-* #,##0\ [$Ft-40E]_-;_-* &quot;-&quot;??\ [$Ft-40E]_-;_-@"/>
    <numFmt numFmtId="165" formatCode="_-* #,##0\ &quot;Ft&quot;_-;\-* #,##0\ &quot;Ft&quot;_-;_-* &quot;-&quot;??\ &quot;Ft&quot;_-;_-@_-"/>
  </numFmts>
  <fonts count="14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8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7FB"/>
        <bgColor indexed="64"/>
      </patternFill>
    </fill>
    <fill>
      <patternFill patternType="solid">
        <fgColor rgb="FFF3F7FB"/>
        <bgColor rgb="FF52BA52"/>
      </patternFill>
    </fill>
    <fill>
      <patternFill patternType="solid">
        <fgColor rgb="FF00990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F1C7"/>
        <bgColor indexed="64"/>
      </patternFill>
    </fill>
    <fill>
      <patternFill patternType="solid">
        <fgColor rgb="FFC7F1C7"/>
        <bgColor indexed="9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5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164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NumberFormat="1" applyFont="1" applyBorder="1"/>
    <xf numFmtId="0" fontId="6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4" fillId="6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/>
    </xf>
    <xf numFmtId="0" fontId="4" fillId="0" borderId="6" xfId="0" applyFont="1" applyBorder="1"/>
    <xf numFmtId="164" fontId="6" fillId="0" borderId="6" xfId="0" applyNumberFormat="1" applyFont="1" applyBorder="1" applyAlignment="1">
      <alignment horizontal="center"/>
    </xf>
    <xf numFmtId="164" fontId="10" fillId="0" borderId="2" xfId="0" applyNumberFormat="1" applyFont="1" applyBorder="1"/>
    <xf numFmtId="0" fontId="1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4" fillId="9" borderId="0" xfId="0" applyFont="1" applyFill="1" applyBorder="1"/>
    <xf numFmtId="0" fontId="4" fillId="9" borderId="0" xfId="0" applyFont="1" applyFill="1"/>
    <xf numFmtId="0" fontId="6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5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</cellXfs>
  <cellStyles count="2">
    <cellStyle name="Normál" xfId="0" builtinId="0"/>
    <cellStyle name="Összesen" xfId="1" builtinId="25"/>
  </cellStyles>
  <dxfs count="0"/>
  <tableStyles count="0" defaultTableStyle="TableStyleMedium9" defaultPivotStyle="PivotStyleLight16"/>
  <colors>
    <mruColors>
      <color rgb="FF008000"/>
      <color rgb="FFC7F1C7"/>
      <color rgb="FF009900"/>
      <color rgb="FFF3F7F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74547</xdr:colOff>
      <xdr:row>1</xdr:row>
      <xdr:rowOff>64402</xdr:rowOff>
    </xdr:from>
    <xdr:to>
      <xdr:col>0</xdr:col>
      <xdr:colOff>1076743</xdr:colOff>
      <xdr:row>8</xdr:row>
      <xdr:rowOff>157008</xdr:rowOff>
    </xdr:to>
    <xdr:pic>
      <xdr:nvPicPr>
        <xdr:cNvPr id="3" name="Kép 2" descr="E:\ER-BIOSZ 2\1 HONLAP MARKETING\erdodi_biokerteszet_logo_koncepcio-02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2" t="25926" r="24557" b="26965"/>
        <a:stretch/>
      </xdr:blipFill>
      <xdr:spPr bwMode="auto">
        <a:xfrm>
          <a:off x="74547" y="302527"/>
          <a:ext cx="1002196" cy="12260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244911</xdr:colOff>
      <xdr:row>0</xdr:row>
      <xdr:rowOff>52403</xdr:rowOff>
    </xdr:from>
    <xdr:ext cx="2664319" cy="815736"/>
    <xdr:sp macro="" textlink="">
      <xdr:nvSpPr>
        <xdr:cNvPr id="4" name="Szövegdoboz 3"/>
        <xdr:cNvSpPr txBox="1"/>
      </xdr:nvSpPr>
      <xdr:spPr>
        <a:xfrm>
          <a:off x="2597586" y="52403"/>
          <a:ext cx="2664319" cy="815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4000" b="1">
              <a:solidFill>
                <a:schemeClr val="bg1"/>
              </a:solidFill>
              <a:latin typeface="Arial Black" panose="020B0A04020102020204" pitchFamily="34" charset="0"/>
            </a:rPr>
            <a:t>ÁRLISTA</a:t>
          </a:r>
        </a:p>
      </xdr:txBody>
    </xdr:sp>
    <xdr:clientData/>
  </xdr:oneCellAnchor>
  <xdr:oneCellAnchor>
    <xdr:from>
      <xdr:col>0</xdr:col>
      <xdr:colOff>1429324</xdr:colOff>
      <xdr:row>4</xdr:row>
      <xdr:rowOff>115383</xdr:rowOff>
    </xdr:from>
    <xdr:ext cx="4638675" cy="843693"/>
    <xdr:sp macro="" textlink="">
      <xdr:nvSpPr>
        <xdr:cNvPr id="5" name="Szövegdoboz 4"/>
        <xdr:cNvSpPr txBox="1"/>
      </xdr:nvSpPr>
      <xdr:spPr>
        <a:xfrm>
          <a:off x="1429324" y="839283"/>
          <a:ext cx="4638675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hu-HU" sz="1600" b="1" i="1">
              <a:solidFill>
                <a:schemeClr val="bg1"/>
              </a:solidFill>
            </a:rPr>
            <a:t>A termékek ellenőrzött biogazálkodásból származnak.</a:t>
          </a:r>
        </a:p>
        <a:p>
          <a:pPr algn="ctr"/>
          <a:r>
            <a:rPr lang="hu-HU" sz="1600" b="1" i="1">
              <a:solidFill>
                <a:schemeClr val="bg1"/>
              </a:solidFill>
            </a:rPr>
            <a:t>Ellenőrizte: Biokontroll Hungária HU-OKO-01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tabSelected="1" topLeftCell="A2" zoomScale="90" zoomScaleNormal="90" workbookViewId="0">
      <selection activeCell="O57" sqref="O57"/>
    </sheetView>
  </sheetViews>
  <sheetFormatPr defaultColWidth="9.109375" defaultRowHeight="13.8" x14ac:dyDescent="0.3"/>
  <cols>
    <col min="1" max="1" width="35.33203125" style="1" customWidth="1"/>
    <col min="2" max="2" width="12.44140625" style="1" bestFit="1" customWidth="1"/>
    <col min="3" max="3" width="12" style="1" customWidth="1"/>
    <col min="4" max="4" width="10.33203125" style="1" customWidth="1"/>
    <col min="5" max="5" width="9.109375" style="1"/>
    <col min="6" max="6" width="18" style="1" customWidth="1"/>
    <col min="7" max="7" width="9.109375" style="1"/>
    <col min="8" max="8" width="35.33203125" style="1" customWidth="1"/>
    <col min="9" max="9" width="12.44140625" style="1" bestFit="1" customWidth="1"/>
    <col min="10" max="10" width="12" style="1" customWidth="1"/>
    <col min="11" max="11" width="10.33203125" style="1" customWidth="1"/>
    <col min="12" max="12" width="14.44140625" style="1" bestFit="1" customWidth="1"/>
    <col min="13" max="16384" width="9.109375" style="1"/>
  </cols>
  <sheetData>
    <row r="1" spans="1:12" ht="18.75" customHeight="1" x14ac:dyDescent="0.3">
      <c r="A1" s="36"/>
      <c r="B1" s="36"/>
      <c r="C1" s="36"/>
      <c r="D1" s="36"/>
      <c r="E1" s="37"/>
      <c r="F1" s="37"/>
      <c r="H1" s="56" t="s">
        <v>109</v>
      </c>
      <c r="I1" s="56"/>
      <c r="J1" s="56"/>
      <c r="K1" s="56"/>
      <c r="L1" s="56"/>
    </row>
    <row r="2" spans="1:12" ht="12.75" customHeight="1" x14ac:dyDescent="0.3">
      <c r="A2" s="36"/>
      <c r="B2" s="36"/>
      <c r="C2" s="36"/>
      <c r="D2" s="36"/>
      <c r="E2" s="37"/>
      <c r="F2" s="37"/>
      <c r="H2" s="40" t="s">
        <v>110</v>
      </c>
      <c r="I2" s="41"/>
      <c r="J2" s="41"/>
      <c r="K2" s="41"/>
      <c r="L2" s="41"/>
    </row>
    <row r="3" spans="1:12" x14ac:dyDescent="0.3">
      <c r="A3" s="36"/>
      <c r="B3" s="36"/>
      <c r="C3" s="36"/>
      <c r="D3" s="36"/>
      <c r="E3" s="37"/>
      <c r="F3" s="37"/>
      <c r="H3" s="41"/>
      <c r="I3" s="41"/>
      <c r="J3" s="41"/>
      <c r="K3" s="41"/>
      <c r="L3" s="41"/>
    </row>
    <row r="4" spans="1:12" x14ac:dyDescent="0.3">
      <c r="A4" s="36"/>
      <c r="B4" s="36"/>
      <c r="C4" s="36"/>
      <c r="D4" s="36"/>
      <c r="E4" s="37"/>
      <c r="F4" s="37"/>
      <c r="H4" s="41"/>
      <c r="I4" s="41"/>
      <c r="J4" s="41"/>
      <c r="K4" s="41"/>
      <c r="L4" s="41"/>
    </row>
    <row r="5" spans="1:12" x14ac:dyDescent="0.3">
      <c r="A5" s="36"/>
      <c r="B5" s="36"/>
      <c r="C5" s="36"/>
      <c r="D5" s="36"/>
      <c r="E5" s="37"/>
      <c r="F5" s="37"/>
      <c r="H5" s="41"/>
      <c r="I5" s="41"/>
      <c r="J5" s="41"/>
      <c r="K5" s="41"/>
      <c r="L5" s="41"/>
    </row>
    <row r="6" spans="1:12" x14ac:dyDescent="0.3">
      <c r="A6" s="36"/>
      <c r="B6" s="36"/>
      <c r="C6" s="36"/>
      <c r="D6" s="36"/>
      <c r="E6" s="37"/>
      <c r="F6" s="37"/>
      <c r="H6" s="41"/>
      <c r="I6" s="41"/>
      <c r="J6" s="41"/>
      <c r="K6" s="41"/>
      <c r="L6" s="41"/>
    </row>
    <row r="7" spans="1:12" x14ac:dyDescent="0.3">
      <c r="A7" s="36"/>
      <c r="B7" s="36"/>
      <c r="C7" s="36"/>
      <c r="D7" s="36"/>
      <c r="E7" s="37"/>
      <c r="F7" s="37"/>
      <c r="H7" s="41"/>
      <c r="I7" s="41"/>
      <c r="J7" s="41"/>
      <c r="K7" s="41"/>
      <c r="L7" s="41"/>
    </row>
    <row r="8" spans="1:12" x14ac:dyDescent="0.3">
      <c r="A8" s="36"/>
      <c r="B8" s="36"/>
      <c r="C8" s="36"/>
      <c r="D8" s="36"/>
      <c r="E8" s="37"/>
      <c r="F8" s="37"/>
      <c r="H8" s="41"/>
      <c r="I8" s="41"/>
      <c r="J8" s="41"/>
      <c r="K8" s="41"/>
      <c r="L8" s="41"/>
    </row>
    <row r="9" spans="1:12" x14ac:dyDescent="0.3">
      <c r="A9" s="36"/>
      <c r="B9" s="36"/>
      <c r="C9" s="36"/>
      <c r="D9" s="36"/>
      <c r="E9" s="37"/>
      <c r="F9" s="37"/>
    </row>
    <row r="10" spans="1:12" ht="14.4" thickBot="1" x14ac:dyDescent="0.35">
      <c r="A10" s="36"/>
      <c r="B10" s="36"/>
      <c r="C10" s="36"/>
      <c r="D10" s="36"/>
      <c r="E10" s="37"/>
      <c r="F10" s="37"/>
    </row>
    <row r="11" spans="1:12" ht="29.25" customHeight="1" thickBot="1" x14ac:dyDescent="0.35">
      <c r="A11" s="42" t="s">
        <v>134</v>
      </c>
      <c r="B11" s="42"/>
      <c r="C11" s="42"/>
      <c r="D11" s="42"/>
      <c r="E11" s="42"/>
      <c r="F11" s="42"/>
      <c r="H11" s="53" t="s">
        <v>105</v>
      </c>
      <c r="I11" s="54"/>
      <c r="J11" s="54"/>
      <c r="K11" s="54"/>
      <c r="L11" s="55"/>
    </row>
    <row r="12" spans="1:12" ht="29.25" customHeight="1" thickBot="1" x14ac:dyDescent="0.35">
      <c r="A12" s="43" t="s">
        <v>42</v>
      </c>
      <c r="B12" s="43"/>
      <c r="C12" s="43"/>
      <c r="D12" s="43"/>
      <c r="E12" s="43"/>
      <c r="F12" s="43"/>
      <c r="H12" s="34" t="s">
        <v>106</v>
      </c>
      <c r="I12" s="57"/>
      <c r="J12" s="58"/>
      <c r="K12" s="58"/>
      <c r="L12" s="59"/>
    </row>
    <row r="13" spans="1:12" ht="13.5" customHeight="1" thickBot="1" x14ac:dyDescent="0.35">
      <c r="A13" s="44" t="s">
        <v>43</v>
      </c>
      <c r="B13" s="44" t="s">
        <v>44</v>
      </c>
      <c r="C13" s="44" t="s">
        <v>45</v>
      </c>
      <c r="D13" s="45" t="s">
        <v>27</v>
      </c>
      <c r="E13" s="39" t="s">
        <v>26</v>
      </c>
      <c r="F13" s="39" t="s">
        <v>46</v>
      </c>
      <c r="H13" s="44" t="s">
        <v>43</v>
      </c>
      <c r="I13" s="44" t="s">
        <v>44</v>
      </c>
      <c r="J13" s="44" t="s">
        <v>45</v>
      </c>
      <c r="K13" s="45" t="s">
        <v>27</v>
      </c>
      <c r="L13" s="39" t="s">
        <v>26</v>
      </c>
    </row>
    <row r="14" spans="1:12" ht="14.4" thickBot="1" x14ac:dyDescent="0.35">
      <c r="A14" s="44"/>
      <c r="B14" s="44"/>
      <c r="C14" s="44"/>
      <c r="D14" s="45"/>
      <c r="E14" s="39"/>
      <c r="F14" s="39"/>
      <c r="H14" s="44"/>
      <c r="I14" s="44"/>
      <c r="J14" s="44"/>
      <c r="K14" s="45"/>
      <c r="L14" s="39"/>
    </row>
    <row r="15" spans="1:12" ht="15.75" customHeight="1" thickBot="1" x14ac:dyDescent="0.35">
      <c r="A15" s="2" t="s">
        <v>6</v>
      </c>
      <c r="B15" s="3" t="s">
        <v>0</v>
      </c>
      <c r="C15" s="4">
        <v>1500</v>
      </c>
      <c r="D15" s="8"/>
      <c r="E15" s="6">
        <f t="shared" ref="E15:E57" si="0">D15*C15</f>
        <v>0</v>
      </c>
      <c r="F15" s="15"/>
      <c r="H15" s="2" t="s">
        <v>10</v>
      </c>
      <c r="I15" s="3" t="str">
        <f>VLOOKUP(H15,Munka4!A:C,3,0)</f>
        <v>kg</v>
      </c>
      <c r="J15" s="4">
        <f>VLOOKUP(H15:H60,Munka4!A:B,2,0)</f>
        <v>650</v>
      </c>
      <c r="K15" s="35"/>
      <c r="L15" s="6">
        <f t="shared" ref="L15:L57" si="1">K15*J15</f>
        <v>0</v>
      </c>
    </row>
    <row r="16" spans="1:12" ht="15.75" customHeight="1" thickBot="1" x14ac:dyDescent="0.35">
      <c r="A16" s="2" t="s">
        <v>135</v>
      </c>
      <c r="B16" s="3" t="s">
        <v>0</v>
      </c>
      <c r="C16" s="4">
        <v>2000</v>
      </c>
      <c r="D16" s="8"/>
      <c r="E16" s="6">
        <f t="shared" si="0"/>
        <v>0</v>
      </c>
      <c r="F16" s="15"/>
      <c r="H16" s="2"/>
      <c r="I16" s="3"/>
      <c r="J16" s="4"/>
      <c r="K16" s="35"/>
      <c r="L16" s="6">
        <f t="shared" si="1"/>
        <v>0</v>
      </c>
    </row>
    <row r="17" spans="1:12" ht="15.75" customHeight="1" thickBot="1" x14ac:dyDescent="0.35">
      <c r="A17" s="24" t="s">
        <v>129</v>
      </c>
      <c r="B17" s="3" t="s">
        <v>0</v>
      </c>
      <c r="C17" s="4">
        <v>500</v>
      </c>
      <c r="D17" s="7"/>
      <c r="E17" s="6">
        <f t="shared" si="0"/>
        <v>0</v>
      </c>
      <c r="F17" s="15"/>
      <c r="H17" s="2"/>
      <c r="I17" s="3"/>
      <c r="J17" s="4"/>
      <c r="K17" s="7"/>
      <c r="L17" s="6">
        <f t="shared" si="1"/>
        <v>0</v>
      </c>
    </row>
    <row r="18" spans="1:12" ht="15.75" customHeight="1" thickBot="1" x14ac:dyDescent="0.35">
      <c r="A18" s="24" t="s">
        <v>176</v>
      </c>
      <c r="B18" s="3" t="s">
        <v>0</v>
      </c>
      <c r="C18" s="4">
        <v>500</v>
      </c>
      <c r="D18" s="7"/>
      <c r="E18" s="6">
        <f t="shared" si="0"/>
        <v>0</v>
      </c>
      <c r="F18" s="15"/>
      <c r="H18" s="2"/>
      <c r="I18" s="3"/>
      <c r="J18" s="4"/>
      <c r="K18" s="7"/>
      <c r="L18" s="6">
        <f t="shared" si="1"/>
        <v>0</v>
      </c>
    </row>
    <row r="19" spans="1:12" ht="15.75" customHeight="1" thickBot="1" x14ac:dyDescent="0.35">
      <c r="A19" s="24" t="s">
        <v>175</v>
      </c>
      <c r="B19" s="3" t="s">
        <v>0</v>
      </c>
      <c r="C19" s="4">
        <v>500</v>
      </c>
      <c r="D19" s="7"/>
      <c r="E19" s="6">
        <f t="shared" si="0"/>
        <v>0</v>
      </c>
      <c r="F19" s="15"/>
      <c r="H19" s="2"/>
      <c r="I19" s="3"/>
      <c r="J19" s="4"/>
      <c r="K19" s="7"/>
      <c r="L19" s="6">
        <f t="shared" si="1"/>
        <v>0</v>
      </c>
    </row>
    <row r="20" spans="1:12" ht="15.75" customHeight="1" thickBot="1" x14ac:dyDescent="0.35">
      <c r="A20" s="24" t="s">
        <v>127</v>
      </c>
      <c r="B20" s="3" t="s">
        <v>0</v>
      </c>
      <c r="C20" s="4">
        <v>500</v>
      </c>
      <c r="D20" s="7"/>
      <c r="E20" s="6">
        <f t="shared" si="0"/>
        <v>0</v>
      </c>
      <c r="F20" s="15"/>
      <c r="H20" s="2"/>
      <c r="I20" s="3"/>
      <c r="J20" s="4"/>
      <c r="K20" s="7"/>
      <c r="L20" s="6">
        <f t="shared" si="1"/>
        <v>0</v>
      </c>
    </row>
    <row r="21" spans="1:12" ht="15.75" customHeight="1" thickBot="1" x14ac:dyDescent="0.35">
      <c r="A21" s="24" t="s">
        <v>136</v>
      </c>
      <c r="B21" s="3" t="s">
        <v>0</v>
      </c>
      <c r="C21" s="4">
        <v>700</v>
      </c>
      <c r="D21" s="7"/>
      <c r="E21" s="6">
        <f t="shared" si="0"/>
        <v>0</v>
      </c>
      <c r="F21" s="15"/>
      <c r="H21" s="2"/>
      <c r="I21" s="3"/>
      <c r="J21" s="4"/>
      <c r="K21" s="7"/>
      <c r="L21" s="6">
        <f t="shared" si="1"/>
        <v>0</v>
      </c>
    </row>
    <row r="22" spans="1:12" ht="15.75" customHeight="1" thickBot="1" x14ac:dyDescent="0.35">
      <c r="A22" s="24" t="s">
        <v>137</v>
      </c>
      <c r="B22" s="3" t="s">
        <v>0</v>
      </c>
      <c r="C22" s="4">
        <v>700</v>
      </c>
      <c r="D22" s="7"/>
      <c r="E22" s="6">
        <f t="shared" si="0"/>
        <v>0</v>
      </c>
      <c r="F22" s="15"/>
      <c r="H22" s="2"/>
      <c r="I22" s="3"/>
      <c r="J22" s="4"/>
      <c r="K22" s="7"/>
      <c r="L22" s="6">
        <f t="shared" si="1"/>
        <v>0</v>
      </c>
    </row>
    <row r="23" spans="1:12" ht="15.75" customHeight="1" thickBot="1" x14ac:dyDescent="0.35">
      <c r="A23" s="10" t="s">
        <v>138</v>
      </c>
      <c r="B23" s="3" t="s">
        <v>1</v>
      </c>
      <c r="C23" s="4">
        <v>150</v>
      </c>
      <c r="D23" s="7"/>
      <c r="E23" s="6">
        <f t="shared" si="0"/>
        <v>0</v>
      </c>
      <c r="F23" s="15"/>
      <c r="H23" s="2"/>
      <c r="I23" s="3"/>
      <c r="J23" s="4"/>
      <c r="K23" s="7"/>
      <c r="L23" s="6">
        <f t="shared" si="1"/>
        <v>0</v>
      </c>
    </row>
    <row r="24" spans="1:12" ht="15.75" customHeight="1" thickBot="1" x14ac:dyDescent="0.35">
      <c r="A24" s="10" t="s">
        <v>10</v>
      </c>
      <c r="B24" s="3" t="s">
        <v>0</v>
      </c>
      <c r="C24" s="4">
        <v>650</v>
      </c>
      <c r="D24" s="7"/>
      <c r="E24" s="6">
        <f t="shared" si="0"/>
        <v>0</v>
      </c>
      <c r="F24" s="15"/>
      <c r="H24" s="2"/>
      <c r="I24" s="3"/>
      <c r="J24" s="4"/>
      <c r="K24" s="7"/>
      <c r="L24" s="6">
        <f t="shared" si="1"/>
        <v>0</v>
      </c>
    </row>
    <row r="25" spans="1:12" ht="15.75" customHeight="1" thickBot="1" x14ac:dyDescent="0.35">
      <c r="A25" s="10" t="s">
        <v>122</v>
      </c>
      <c r="B25" s="3" t="s">
        <v>0</v>
      </c>
      <c r="C25" s="4">
        <v>1500</v>
      </c>
      <c r="D25" s="7"/>
      <c r="E25" s="6">
        <f t="shared" si="0"/>
        <v>0</v>
      </c>
      <c r="F25" s="15"/>
      <c r="H25" s="2"/>
      <c r="I25" s="3"/>
      <c r="J25" s="4"/>
      <c r="K25" s="7"/>
      <c r="L25" s="6">
        <f t="shared" si="1"/>
        <v>0</v>
      </c>
    </row>
    <row r="26" spans="1:12" ht="16.2" thickBot="1" x14ac:dyDescent="0.35">
      <c r="A26" s="10" t="s">
        <v>120</v>
      </c>
      <c r="B26" s="3" t="s">
        <v>1</v>
      </c>
      <c r="C26" s="11">
        <v>350</v>
      </c>
      <c r="D26" s="7"/>
      <c r="E26" s="6">
        <f t="shared" si="0"/>
        <v>0</v>
      </c>
      <c r="F26" s="15"/>
      <c r="H26" s="2" t="s">
        <v>107</v>
      </c>
      <c r="I26" s="3" t="str">
        <f>VLOOKUP(H26,Munka4!A:C,3,0)</f>
        <v>-</v>
      </c>
      <c r="J26" s="4">
        <f>VLOOKUP(H26:H74,Munka4!A:B,2,0)</f>
        <v>0</v>
      </c>
      <c r="K26" s="29"/>
      <c r="L26" s="6">
        <f t="shared" si="1"/>
        <v>0</v>
      </c>
    </row>
    <row r="27" spans="1:12" ht="16.2" thickBot="1" x14ac:dyDescent="0.35">
      <c r="A27" s="10" t="s">
        <v>120</v>
      </c>
      <c r="B27" s="3" t="s">
        <v>0</v>
      </c>
      <c r="C27" s="11">
        <v>3900</v>
      </c>
      <c r="D27" s="7"/>
      <c r="E27" s="6">
        <f t="shared" si="0"/>
        <v>0</v>
      </c>
      <c r="F27" s="15"/>
      <c r="H27" s="2"/>
      <c r="I27" s="3"/>
      <c r="J27" s="4"/>
      <c r="K27" s="29"/>
      <c r="L27" s="6">
        <f t="shared" si="1"/>
        <v>0</v>
      </c>
    </row>
    <row r="28" spans="1:12" ht="16.2" thickBot="1" x14ac:dyDescent="0.35">
      <c r="A28" s="10" t="s">
        <v>12</v>
      </c>
      <c r="B28" s="3" t="s">
        <v>13</v>
      </c>
      <c r="C28" s="11">
        <v>300</v>
      </c>
      <c r="D28" s="7"/>
      <c r="E28" s="6">
        <f t="shared" si="0"/>
        <v>0</v>
      </c>
      <c r="F28" s="15"/>
      <c r="H28" s="2" t="s">
        <v>107</v>
      </c>
      <c r="I28" s="3" t="str">
        <f>VLOOKUP(H28,Munka4!A:C,3,0)</f>
        <v>-</v>
      </c>
      <c r="J28" s="4">
        <f>VLOOKUP(H28:H75,Munka4!A:B,2,0)</f>
        <v>0</v>
      </c>
      <c r="K28" s="7"/>
      <c r="L28" s="6">
        <f t="shared" si="1"/>
        <v>0</v>
      </c>
    </row>
    <row r="29" spans="1:12" ht="16.2" thickBot="1" x14ac:dyDescent="0.35">
      <c r="A29" s="10" t="s">
        <v>139</v>
      </c>
      <c r="B29" s="3" t="s">
        <v>13</v>
      </c>
      <c r="C29" s="11">
        <v>350</v>
      </c>
      <c r="D29" s="5"/>
      <c r="E29" s="6">
        <f t="shared" si="0"/>
        <v>0</v>
      </c>
      <c r="F29" s="25"/>
      <c r="H29" s="2" t="s">
        <v>107</v>
      </c>
      <c r="I29" s="3" t="str">
        <f>VLOOKUP(H29,Munka4!A:C,3,0)</f>
        <v>-</v>
      </c>
      <c r="J29" s="4">
        <f>VLOOKUP(H29:H75,Munka4!A:B,2,0)</f>
        <v>0</v>
      </c>
      <c r="K29" s="5"/>
      <c r="L29" s="6">
        <f t="shared" si="1"/>
        <v>0</v>
      </c>
    </row>
    <row r="30" spans="1:12" ht="18.75" customHeight="1" thickBot="1" x14ac:dyDescent="0.35">
      <c r="A30" s="10" t="s">
        <v>140</v>
      </c>
      <c r="B30" s="12" t="s">
        <v>1</v>
      </c>
      <c r="C30" s="11">
        <v>400</v>
      </c>
      <c r="D30" s="7"/>
      <c r="E30" s="6">
        <f t="shared" si="0"/>
        <v>0</v>
      </c>
      <c r="F30" s="15"/>
      <c r="H30" s="2" t="s">
        <v>107</v>
      </c>
      <c r="I30" s="3" t="str">
        <f>VLOOKUP(H30,Munka4!A:C,3,0)</f>
        <v>-</v>
      </c>
      <c r="J30" s="4">
        <f>VLOOKUP(H30:H77,Munka4!A:B,2,0)</f>
        <v>0</v>
      </c>
      <c r="K30" s="7"/>
      <c r="L30" s="6">
        <f t="shared" si="1"/>
        <v>0</v>
      </c>
    </row>
    <row r="31" spans="1:12" ht="18.75" customHeight="1" thickBot="1" x14ac:dyDescent="0.35">
      <c r="A31" s="10" t="s">
        <v>124</v>
      </c>
      <c r="B31" s="12" t="s">
        <v>1</v>
      </c>
      <c r="C31" s="11">
        <v>500</v>
      </c>
      <c r="D31" s="7"/>
      <c r="E31" s="6">
        <f t="shared" si="0"/>
        <v>0</v>
      </c>
      <c r="F31" s="15"/>
      <c r="H31" s="2"/>
      <c r="I31" s="3"/>
      <c r="J31" s="4"/>
      <c r="K31" s="7"/>
      <c r="L31" s="6">
        <f t="shared" si="1"/>
        <v>0</v>
      </c>
    </row>
    <row r="32" spans="1:12" ht="16.2" thickBot="1" x14ac:dyDescent="0.35">
      <c r="A32" s="10" t="s">
        <v>124</v>
      </c>
      <c r="B32" s="3" t="s">
        <v>0</v>
      </c>
      <c r="C32" s="11">
        <v>900</v>
      </c>
      <c r="D32" s="5"/>
      <c r="E32" s="6">
        <f t="shared" si="0"/>
        <v>0</v>
      </c>
      <c r="F32" s="25"/>
      <c r="H32" s="2"/>
      <c r="I32" s="3"/>
      <c r="J32" s="4"/>
      <c r="K32" s="5"/>
      <c r="L32" s="6">
        <f t="shared" si="1"/>
        <v>0</v>
      </c>
    </row>
    <row r="33" spans="1:12" ht="16.2" thickBot="1" x14ac:dyDescent="0.35">
      <c r="A33" s="10" t="s">
        <v>178</v>
      </c>
      <c r="B33" s="3" t="s">
        <v>0</v>
      </c>
      <c r="C33" s="11">
        <v>900</v>
      </c>
      <c r="D33" s="5"/>
      <c r="E33" s="6">
        <f t="shared" si="0"/>
        <v>0</v>
      </c>
      <c r="F33" s="25"/>
      <c r="H33" s="2"/>
      <c r="I33" s="3"/>
      <c r="J33" s="4"/>
      <c r="K33" s="5"/>
      <c r="L33" s="6">
        <f t="shared" si="1"/>
        <v>0</v>
      </c>
    </row>
    <row r="34" spans="1:12" ht="16.2" thickBot="1" x14ac:dyDescent="0.35">
      <c r="A34" s="10" t="s">
        <v>177</v>
      </c>
      <c r="B34" s="3" t="s">
        <v>0</v>
      </c>
      <c r="C34" s="11">
        <v>500</v>
      </c>
      <c r="D34" s="5"/>
      <c r="E34" s="6">
        <f t="shared" si="0"/>
        <v>0</v>
      </c>
      <c r="F34" s="25"/>
      <c r="H34" s="2"/>
      <c r="I34" s="3"/>
      <c r="J34" s="4"/>
      <c r="K34" s="5"/>
      <c r="L34" s="6">
        <f t="shared" si="1"/>
        <v>0</v>
      </c>
    </row>
    <row r="35" spans="1:12" ht="16.2" thickBot="1" x14ac:dyDescent="0.35">
      <c r="A35" s="10" t="s">
        <v>179</v>
      </c>
      <c r="B35" s="3" t="s">
        <v>0</v>
      </c>
      <c r="C35" s="11">
        <v>700</v>
      </c>
      <c r="D35" s="5"/>
      <c r="E35" s="6">
        <f t="shared" si="0"/>
        <v>0</v>
      </c>
      <c r="F35" s="25"/>
      <c r="H35" s="2"/>
      <c r="I35" s="3"/>
      <c r="J35" s="4"/>
      <c r="K35" s="5"/>
      <c r="L35" s="6">
        <f t="shared" si="1"/>
        <v>0</v>
      </c>
    </row>
    <row r="36" spans="1:12" ht="16.2" thickBot="1" x14ac:dyDescent="0.35">
      <c r="A36" s="10" t="s">
        <v>141</v>
      </c>
      <c r="B36" s="3" t="s">
        <v>0</v>
      </c>
      <c r="C36" s="11">
        <v>1000</v>
      </c>
      <c r="D36" s="5"/>
      <c r="E36" s="6">
        <f t="shared" si="0"/>
        <v>0</v>
      </c>
      <c r="F36" s="25"/>
      <c r="H36" s="2"/>
      <c r="I36" s="3"/>
      <c r="J36" s="4"/>
      <c r="K36" s="5"/>
      <c r="L36" s="6">
        <f t="shared" si="1"/>
        <v>0</v>
      </c>
    </row>
    <row r="37" spans="1:12" ht="16.2" thickBot="1" x14ac:dyDescent="0.35">
      <c r="A37" s="10" t="s">
        <v>125</v>
      </c>
      <c r="B37" s="3" t="s">
        <v>0</v>
      </c>
      <c r="C37" s="11">
        <v>1000</v>
      </c>
      <c r="D37" s="5"/>
      <c r="E37" s="6">
        <f t="shared" si="0"/>
        <v>0</v>
      </c>
      <c r="F37" s="25"/>
      <c r="H37" s="2"/>
      <c r="I37" s="3"/>
      <c r="J37" s="4"/>
      <c r="K37" s="5"/>
      <c r="L37" s="6">
        <f t="shared" si="1"/>
        <v>0</v>
      </c>
    </row>
    <row r="38" spans="1:12" ht="16.2" thickBot="1" x14ac:dyDescent="0.35">
      <c r="A38" s="10" t="s">
        <v>123</v>
      </c>
      <c r="B38" s="3" t="s">
        <v>0</v>
      </c>
      <c r="C38" s="11">
        <v>1000</v>
      </c>
      <c r="D38" s="5"/>
      <c r="E38" s="6">
        <f t="shared" si="0"/>
        <v>0</v>
      </c>
      <c r="F38" s="25"/>
      <c r="H38" s="2"/>
      <c r="I38" s="3"/>
      <c r="J38" s="4"/>
      <c r="K38" s="5"/>
      <c r="L38" s="6">
        <f t="shared" si="1"/>
        <v>0</v>
      </c>
    </row>
    <row r="39" spans="1:12" ht="16.2" thickBot="1" x14ac:dyDescent="0.35">
      <c r="A39" s="10" t="s">
        <v>126</v>
      </c>
      <c r="B39" s="3" t="s">
        <v>0</v>
      </c>
      <c r="C39" s="11">
        <v>1800</v>
      </c>
      <c r="D39" s="5"/>
      <c r="E39" s="6">
        <f t="shared" si="0"/>
        <v>0</v>
      </c>
      <c r="F39" s="25"/>
      <c r="H39" s="2"/>
      <c r="I39" s="3"/>
      <c r="J39" s="4"/>
      <c r="K39" s="5"/>
      <c r="L39" s="6">
        <f t="shared" si="1"/>
        <v>0</v>
      </c>
    </row>
    <row r="40" spans="1:12" ht="16.2" thickBot="1" x14ac:dyDescent="0.35">
      <c r="A40" s="10" t="s">
        <v>19</v>
      </c>
      <c r="B40" s="3" t="s">
        <v>0</v>
      </c>
      <c r="C40" s="11">
        <v>2500</v>
      </c>
      <c r="D40" s="8"/>
      <c r="E40" s="6">
        <f t="shared" si="0"/>
        <v>0</v>
      </c>
      <c r="F40" s="15"/>
      <c r="H40" s="2" t="s">
        <v>107</v>
      </c>
      <c r="I40" s="3" t="str">
        <f>VLOOKUP(H40,Munka4!A:C,3,0)</f>
        <v>-</v>
      </c>
      <c r="J40" s="4">
        <f>VLOOKUP(H40:H84,Munka4!A:B,2,0)</f>
        <v>0</v>
      </c>
      <c r="K40" s="35"/>
      <c r="L40" s="6">
        <f t="shared" si="1"/>
        <v>0</v>
      </c>
    </row>
    <row r="41" spans="1:12" ht="16.2" thickBot="1" x14ac:dyDescent="0.35">
      <c r="A41" s="10" t="s">
        <v>121</v>
      </c>
      <c r="B41" s="3" t="s">
        <v>1</v>
      </c>
      <c r="C41" s="11">
        <v>450</v>
      </c>
      <c r="D41" s="8"/>
      <c r="E41" s="6">
        <f t="shared" si="0"/>
        <v>0</v>
      </c>
      <c r="F41" s="15"/>
      <c r="H41" s="2"/>
      <c r="I41" s="3"/>
      <c r="J41" s="4"/>
      <c r="K41" s="35"/>
      <c r="L41" s="6">
        <f t="shared" si="1"/>
        <v>0</v>
      </c>
    </row>
    <row r="42" spans="1:12" ht="16.2" thickBot="1" x14ac:dyDescent="0.35">
      <c r="A42" s="10" t="s">
        <v>21</v>
      </c>
      <c r="B42" s="3" t="s">
        <v>1</v>
      </c>
      <c r="C42" s="11">
        <v>500</v>
      </c>
      <c r="D42" s="8"/>
      <c r="E42" s="6">
        <f t="shared" si="0"/>
        <v>0</v>
      </c>
      <c r="F42" s="15" t="s">
        <v>66</v>
      </c>
      <c r="H42" s="2" t="s">
        <v>107</v>
      </c>
      <c r="I42" s="3" t="str">
        <f>VLOOKUP(H42,Munka4!A:C,3,0)</f>
        <v>-</v>
      </c>
      <c r="J42" s="4">
        <f>VLOOKUP(H42:H86,Munka4!A:B,2,0)</f>
        <v>0</v>
      </c>
      <c r="K42" s="35"/>
      <c r="L42" s="6">
        <f t="shared" si="1"/>
        <v>0</v>
      </c>
    </row>
    <row r="43" spans="1:12" ht="19.5" customHeight="1" thickBot="1" x14ac:dyDescent="0.35">
      <c r="A43" s="10" t="s">
        <v>22</v>
      </c>
      <c r="B43" s="3" t="s">
        <v>0</v>
      </c>
      <c r="C43" s="11">
        <v>700</v>
      </c>
      <c r="D43" s="8"/>
      <c r="E43" s="6">
        <f t="shared" si="0"/>
        <v>0</v>
      </c>
      <c r="F43" s="15"/>
      <c r="H43" s="2" t="s">
        <v>107</v>
      </c>
      <c r="I43" s="3" t="str">
        <f>VLOOKUP(H43,Munka4!A:C,3,0)</f>
        <v>-</v>
      </c>
      <c r="J43" s="4">
        <f>VLOOKUP(H43:H87,Munka4!A:B,2,0)</f>
        <v>0</v>
      </c>
      <c r="K43" s="35"/>
      <c r="L43" s="6">
        <f t="shared" si="1"/>
        <v>0</v>
      </c>
    </row>
    <row r="44" spans="1:12" ht="19.5" customHeight="1" thickBot="1" x14ac:dyDescent="0.35">
      <c r="A44" s="10" t="s">
        <v>142</v>
      </c>
      <c r="B44" s="3" t="s">
        <v>0</v>
      </c>
      <c r="C44" s="11">
        <v>500</v>
      </c>
      <c r="D44" s="8"/>
      <c r="E44" s="6">
        <f t="shared" si="0"/>
        <v>0</v>
      </c>
      <c r="F44" s="15"/>
      <c r="H44" s="2"/>
      <c r="I44" s="3"/>
      <c r="J44" s="4"/>
      <c r="K44" s="35"/>
      <c r="L44" s="6">
        <f t="shared" si="1"/>
        <v>0</v>
      </c>
    </row>
    <row r="45" spans="1:12" ht="16.2" thickBot="1" x14ac:dyDescent="0.35">
      <c r="A45" s="10" t="s">
        <v>23</v>
      </c>
      <c r="B45" s="3" t="s">
        <v>0</v>
      </c>
      <c r="C45" s="11">
        <v>2500</v>
      </c>
      <c r="D45" s="8"/>
      <c r="E45" s="6">
        <f t="shared" si="0"/>
        <v>0</v>
      </c>
      <c r="F45" s="15"/>
      <c r="H45" s="2" t="s">
        <v>107</v>
      </c>
      <c r="I45" s="3" t="str">
        <f>VLOOKUP(H45,Munka4!A:C,3,0)</f>
        <v>-</v>
      </c>
      <c r="J45" s="4">
        <f>VLOOKUP(H45:H88,Munka4!A:B,2,0)</f>
        <v>0</v>
      </c>
      <c r="K45" s="15"/>
      <c r="L45" s="6">
        <f t="shared" si="1"/>
        <v>0</v>
      </c>
    </row>
    <row r="46" spans="1:12" ht="16.2" thickBot="1" x14ac:dyDescent="0.35">
      <c r="A46" s="10" t="s">
        <v>128</v>
      </c>
      <c r="B46" s="3" t="s">
        <v>0</v>
      </c>
      <c r="C46" s="11">
        <v>450</v>
      </c>
      <c r="D46" s="8"/>
      <c r="E46" s="6">
        <f t="shared" si="0"/>
        <v>0</v>
      </c>
      <c r="F46" s="15"/>
      <c r="H46" s="30"/>
      <c r="I46" s="38"/>
      <c r="J46" s="32"/>
      <c r="K46" s="31"/>
      <c r="L46" s="6">
        <f t="shared" si="1"/>
        <v>0</v>
      </c>
    </row>
    <row r="47" spans="1:12" ht="16.2" thickBot="1" x14ac:dyDescent="0.35">
      <c r="A47" s="10" t="s">
        <v>143</v>
      </c>
      <c r="B47" s="3" t="s">
        <v>0</v>
      </c>
      <c r="C47" s="11">
        <v>450</v>
      </c>
      <c r="D47" s="8"/>
      <c r="E47" s="6">
        <f t="shared" si="0"/>
        <v>0</v>
      </c>
      <c r="F47" s="15"/>
      <c r="H47" s="30"/>
      <c r="I47" s="38"/>
      <c r="J47" s="32"/>
      <c r="K47" s="31"/>
      <c r="L47" s="6">
        <f t="shared" si="1"/>
        <v>0</v>
      </c>
    </row>
    <row r="48" spans="1:12" ht="16.2" thickBot="1" x14ac:dyDescent="0.35">
      <c r="A48" s="10" t="s">
        <v>180</v>
      </c>
      <c r="B48" s="3" t="s">
        <v>0</v>
      </c>
      <c r="C48" s="11">
        <v>1200</v>
      </c>
      <c r="D48" s="8"/>
      <c r="E48" s="6">
        <f t="shared" si="0"/>
        <v>0</v>
      </c>
      <c r="F48" s="15"/>
      <c r="H48" s="30"/>
      <c r="I48" s="38"/>
      <c r="J48" s="32"/>
      <c r="K48" s="31"/>
      <c r="L48" s="6">
        <f t="shared" si="1"/>
        <v>0</v>
      </c>
    </row>
    <row r="49" spans="1:12" ht="16.2" thickBot="1" x14ac:dyDescent="0.35">
      <c r="A49" s="10" t="s">
        <v>132</v>
      </c>
      <c r="B49" s="3" t="s">
        <v>0</v>
      </c>
      <c r="C49" s="11">
        <v>1800</v>
      </c>
      <c r="D49" s="8"/>
      <c r="E49" s="6">
        <f t="shared" si="0"/>
        <v>0</v>
      </c>
      <c r="F49" s="15"/>
      <c r="H49" s="30"/>
      <c r="I49" s="38"/>
      <c r="J49" s="32"/>
      <c r="K49" s="31"/>
      <c r="L49" s="6">
        <f t="shared" si="1"/>
        <v>0</v>
      </c>
    </row>
    <row r="50" spans="1:12" ht="16.2" thickBot="1" x14ac:dyDescent="0.35">
      <c r="A50" s="10" t="s">
        <v>172</v>
      </c>
      <c r="B50" s="3" t="s">
        <v>0</v>
      </c>
      <c r="C50" s="11">
        <v>800</v>
      </c>
      <c r="D50" s="8"/>
      <c r="E50" s="6">
        <f t="shared" si="0"/>
        <v>0</v>
      </c>
      <c r="F50" s="15"/>
      <c r="H50" s="30"/>
      <c r="I50" s="38"/>
      <c r="J50" s="32"/>
      <c r="K50" s="31"/>
      <c r="L50" s="6">
        <f t="shared" si="1"/>
        <v>0</v>
      </c>
    </row>
    <row r="51" spans="1:12" ht="16.2" thickBot="1" x14ac:dyDescent="0.35">
      <c r="A51" s="10" t="s">
        <v>181</v>
      </c>
      <c r="B51" s="3" t="s">
        <v>0</v>
      </c>
      <c r="C51" s="11">
        <v>1300</v>
      </c>
      <c r="D51" s="8"/>
      <c r="E51" s="6">
        <f t="shared" si="0"/>
        <v>0</v>
      </c>
      <c r="F51" s="15"/>
      <c r="H51" s="30"/>
      <c r="I51" s="38"/>
      <c r="J51" s="32"/>
      <c r="K51" s="31"/>
      <c r="L51" s="6">
        <f t="shared" si="1"/>
        <v>0</v>
      </c>
    </row>
    <row r="52" spans="1:12" ht="16.2" thickBot="1" x14ac:dyDescent="0.35">
      <c r="A52" s="10" t="s">
        <v>144</v>
      </c>
      <c r="B52" s="3" t="s">
        <v>0</v>
      </c>
      <c r="C52" s="11">
        <v>800</v>
      </c>
      <c r="D52" s="8"/>
      <c r="E52" s="6">
        <f t="shared" si="0"/>
        <v>0</v>
      </c>
      <c r="F52" s="15"/>
      <c r="H52" s="30"/>
      <c r="I52" s="38"/>
      <c r="J52" s="32"/>
      <c r="K52" s="31"/>
      <c r="L52" s="6">
        <f t="shared" si="1"/>
        <v>0</v>
      </c>
    </row>
    <row r="53" spans="1:12" ht="16.2" thickBot="1" x14ac:dyDescent="0.35">
      <c r="A53" s="10" t="s">
        <v>131</v>
      </c>
      <c r="B53" s="3" t="s">
        <v>0</v>
      </c>
      <c r="C53" s="11">
        <v>800</v>
      </c>
      <c r="D53" s="8"/>
      <c r="E53" s="6">
        <f t="shared" si="0"/>
        <v>0</v>
      </c>
      <c r="F53" s="15"/>
      <c r="H53" s="30"/>
      <c r="I53" s="38"/>
      <c r="J53" s="32"/>
      <c r="K53" s="31"/>
      <c r="L53" s="6">
        <f t="shared" si="1"/>
        <v>0</v>
      </c>
    </row>
    <row r="54" spans="1:12" ht="16.2" thickBot="1" x14ac:dyDescent="0.35">
      <c r="A54" s="10" t="s">
        <v>173</v>
      </c>
      <c r="B54" s="3" t="s">
        <v>0</v>
      </c>
      <c r="C54" s="11">
        <v>900</v>
      </c>
      <c r="D54" s="8"/>
      <c r="E54" s="6">
        <f t="shared" si="0"/>
        <v>0</v>
      </c>
      <c r="F54" s="15"/>
      <c r="H54" s="30"/>
      <c r="I54" s="38"/>
      <c r="J54" s="32"/>
      <c r="K54" s="31"/>
      <c r="L54" s="6">
        <f t="shared" si="1"/>
        <v>0</v>
      </c>
    </row>
    <row r="55" spans="1:12" ht="16.2" thickBot="1" x14ac:dyDescent="0.35">
      <c r="A55" s="10" t="s">
        <v>130</v>
      </c>
      <c r="B55" s="3" t="s">
        <v>0</v>
      </c>
      <c r="C55" s="11">
        <v>600</v>
      </c>
      <c r="D55" s="8"/>
      <c r="E55" s="6">
        <f t="shared" si="0"/>
        <v>0</v>
      </c>
      <c r="F55" s="15"/>
      <c r="H55" s="30"/>
      <c r="I55" s="38"/>
      <c r="J55" s="32"/>
      <c r="K55" s="31"/>
      <c r="L55" s="6">
        <f t="shared" si="1"/>
        <v>0</v>
      </c>
    </row>
    <row r="56" spans="1:12" ht="16.2" thickBot="1" x14ac:dyDescent="0.35">
      <c r="A56" s="10" t="s">
        <v>133</v>
      </c>
      <c r="B56" s="3" t="s">
        <v>0</v>
      </c>
      <c r="C56" s="11">
        <v>1300</v>
      </c>
      <c r="D56" s="8"/>
      <c r="H56" s="30"/>
      <c r="I56" s="38"/>
      <c r="J56" s="32"/>
      <c r="K56" s="31"/>
      <c r="L56" s="6">
        <f t="shared" si="1"/>
        <v>0</v>
      </c>
    </row>
    <row r="57" spans="1:12" ht="16.5" customHeight="1" thickBot="1" x14ac:dyDescent="0.35">
      <c r="A57" s="10" t="s">
        <v>174</v>
      </c>
      <c r="B57" s="3" t="s">
        <v>1</v>
      </c>
      <c r="C57" s="11">
        <v>450</v>
      </c>
      <c r="D57" s="8"/>
      <c r="E57" s="6">
        <f t="shared" si="0"/>
        <v>0</v>
      </c>
      <c r="H57" s="30"/>
      <c r="I57" s="38"/>
      <c r="J57" s="32"/>
      <c r="K57" s="31"/>
      <c r="L57" s="6">
        <f t="shared" si="1"/>
        <v>0</v>
      </c>
    </row>
    <row r="58" spans="1:12" ht="29.25" customHeight="1" thickBot="1" x14ac:dyDescent="0.4">
      <c r="A58" s="43" t="s">
        <v>41</v>
      </c>
      <c r="B58" s="43"/>
      <c r="C58" s="43"/>
      <c r="D58" s="43"/>
      <c r="E58" s="43"/>
      <c r="F58" s="43"/>
      <c r="H58" s="50" t="s">
        <v>104</v>
      </c>
      <c r="I58" s="51"/>
      <c r="J58" s="51"/>
      <c r="K58" s="52"/>
      <c r="L58" s="33">
        <f>SUM(L15:L57)</f>
        <v>0</v>
      </c>
    </row>
    <row r="59" spans="1:12" ht="14.4" thickBot="1" x14ac:dyDescent="0.35">
      <c r="A59" s="44" t="s">
        <v>43</v>
      </c>
      <c r="B59" s="44" t="s">
        <v>44</v>
      </c>
      <c r="C59" s="44" t="s">
        <v>45</v>
      </c>
      <c r="D59" s="45" t="s">
        <v>27</v>
      </c>
      <c r="E59" s="39" t="s">
        <v>26</v>
      </c>
      <c r="F59" s="46" t="s">
        <v>46</v>
      </c>
    </row>
    <row r="60" spans="1:12" ht="14.4" thickBot="1" x14ac:dyDescent="0.35">
      <c r="A60" s="44"/>
      <c r="B60" s="44"/>
      <c r="C60" s="44"/>
      <c r="D60" s="45"/>
      <c r="E60" s="39"/>
      <c r="F60" s="46"/>
    </row>
    <row r="61" spans="1:12" ht="16.2" thickBot="1" x14ac:dyDescent="0.35">
      <c r="A61" s="19" t="s">
        <v>160</v>
      </c>
      <c r="B61" s="12" t="s">
        <v>147</v>
      </c>
      <c r="C61" s="20">
        <v>500</v>
      </c>
      <c r="D61" s="15"/>
      <c r="E61" s="16">
        <f t="shared" ref="E61:E83" si="2">D61*C61</f>
        <v>0</v>
      </c>
      <c r="F61" s="25" t="s">
        <v>66</v>
      </c>
    </row>
    <row r="62" spans="1:12" ht="16.2" thickBot="1" x14ac:dyDescent="0.35">
      <c r="A62" s="19" t="s">
        <v>159</v>
      </c>
      <c r="B62" s="12" t="s">
        <v>147</v>
      </c>
      <c r="C62" s="20">
        <v>900</v>
      </c>
      <c r="D62" s="15"/>
      <c r="E62" s="16">
        <f t="shared" si="2"/>
        <v>0</v>
      </c>
      <c r="F62" s="25" t="s">
        <v>66</v>
      </c>
    </row>
    <row r="63" spans="1:12" ht="16.2" thickBot="1" x14ac:dyDescent="0.35">
      <c r="A63" s="2" t="s">
        <v>161</v>
      </c>
      <c r="B63" s="13" t="s">
        <v>146</v>
      </c>
      <c r="C63" s="14">
        <v>850</v>
      </c>
      <c r="D63" s="15"/>
      <c r="E63" s="16">
        <f t="shared" si="2"/>
        <v>0</v>
      </c>
      <c r="F63" s="25"/>
    </row>
    <row r="64" spans="1:12" ht="16.2" thickBot="1" x14ac:dyDescent="0.35">
      <c r="A64" s="2" t="s">
        <v>162</v>
      </c>
      <c r="B64" s="13" t="s">
        <v>146</v>
      </c>
      <c r="C64" s="14">
        <v>750</v>
      </c>
      <c r="D64" s="15"/>
      <c r="E64" s="16">
        <f t="shared" si="2"/>
        <v>0</v>
      </c>
      <c r="F64" s="25"/>
    </row>
    <row r="65" spans="1:6" ht="16.2" thickBot="1" x14ac:dyDescent="0.35">
      <c r="A65" s="2" t="s">
        <v>149</v>
      </c>
      <c r="B65" s="13" t="s">
        <v>146</v>
      </c>
      <c r="C65" s="14">
        <v>850</v>
      </c>
      <c r="D65" s="15"/>
      <c r="E65" s="16">
        <f t="shared" si="2"/>
        <v>0</v>
      </c>
      <c r="F65" s="25"/>
    </row>
    <row r="66" spans="1:6" ht="16.2" thickBot="1" x14ac:dyDescent="0.35">
      <c r="A66" s="2" t="s">
        <v>150</v>
      </c>
      <c r="B66" s="13" t="s">
        <v>146</v>
      </c>
      <c r="C66" s="14">
        <v>750</v>
      </c>
      <c r="D66" s="15"/>
      <c r="E66" s="16">
        <f t="shared" si="2"/>
        <v>0</v>
      </c>
      <c r="F66" s="25"/>
    </row>
    <row r="67" spans="1:6" ht="16.2" thickBot="1" x14ac:dyDescent="0.35">
      <c r="A67" s="2" t="s">
        <v>145</v>
      </c>
      <c r="B67" s="13" t="s">
        <v>146</v>
      </c>
      <c r="C67" s="14">
        <v>850</v>
      </c>
      <c r="D67" s="15"/>
      <c r="E67" s="16">
        <f t="shared" si="2"/>
        <v>0</v>
      </c>
      <c r="F67" s="25"/>
    </row>
    <row r="68" spans="1:6" ht="16.2" thickBot="1" x14ac:dyDescent="0.35">
      <c r="A68" s="2" t="s">
        <v>148</v>
      </c>
      <c r="B68" s="13" t="s">
        <v>146</v>
      </c>
      <c r="C68" s="14">
        <v>850</v>
      </c>
      <c r="D68" s="15"/>
      <c r="E68" s="16">
        <f t="shared" si="2"/>
        <v>0</v>
      </c>
      <c r="F68" s="25"/>
    </row>
    <row r="69" spans="1:6" ht="16.2" thickBot="1" x14ac:dyDescent="0.35">
      <c r="A69" s="2" t="s">
        <v>151</v>
      </c>
      <c r="B69" s="13" t="s">
        <v>146</v>
      </c>
      <c r="C69" s="14">
        <v>750</v>
      </c>
      <c r="D69" s="15"/>
      <c r="E69" s="16">
        <f t="shared" si="2"/>
        <v>0</v>
      </c>
      <c r="F69" s="25"/>
    </row>
    <row r="70" spans="1:6" ht="16.2" thickBot="1" x14ac:dyDescent="0.35">
      <c r="A70" s="2" t="s">
        <v>152</v>
      </c>
      <c r="B70" s="13" t="s">
        <v>146</v>
      </c>
      <c r="C70" s="14">
        <v>750</v>
      </c>
      <c r="D70" s="15"/>
      <c r="E70" s="16">
        <f t="shared" si="2"/>
        <v>0</v>
      </c>
      <c r="F70" s="25"/>
    </row>
    <row r="71" spans="1:6" ht="16.2" thickBot="1" x14ac:dyDescent="0.35">
      <c r="A71" s="2" t="s">
        <v>153</v>
      </c>
      <c r="B71" s="13" t="s">
        <v>146</v>
      </c>
      <c r="C71" s="14">
        <v>750</v>
      </c>
      <c r="D71" s="15"/>
      <c r="E71" s="16">
        <f t="shared" si="2"/>
        <v>0</v>
      </c>
      <c r="F71" s="25"/>
    </row>
    <row r="72" spans="1:6" ht="16.2" thickBot="1" x14ac:dyDescent="0.35">
      <c r="A72" s="2" t="s">
        <v>111</v>
      </c>
      <c r="B72" s="13" t="s">
        <v>146</v>
      </c>
      <c r="C72" s="14">
        <v>750</v>
      </c>
      <c r="D72" s="15"/>
      <c r="E72" s="16">
        <f t="shared" si="2"/>
        <v>0</v>
      </c>
      <c r="F72" s="25"/>
    </row>
    <row r="73" spans="1:6" ht="16.5" customHeight="1" thickBot="1" x14ac:dyDescent="0.35">
      <c r="A73" s="2" t="s">
        <v>163</v>
      </c>
      <c r="B73" s="12" t="s">
        <v>147</v>
      </c>
      <c r="C73" s="20">
        <v>500</v>
      </c>
      <c r="D73" s="15"/>
      <c r="E73" s="16">
        <f t="shared" si="2"/>
        <v>0</v>
      </c>
      <c r="F73" s="25"/>
    </row>
    <row r="74" spans="1:6" ht="16.5" customHeight="1" thickBot="1" x14ac:dyDescent="0.35">
      <c r="A74" s="19" t="s">
        <v>164</v>
      </c>
      <c r="B74" s="12" t="s">
        <v>147</v>
      </c>
      <c r="C74" s="20">
        <v>500</v>
      </c>
      <c r="D74" s="15"/>
      <c r="E74" s="16">
        <f t="shared" si="2"/>
        <v>0</v>
      </c>
      <c r="F74" s="25"/>
    </row>
    <row r="75" spans="1:6" ht="16.2" thickBot="1" x14ac:dyDescent="0.35">
      <c r="A75" s="19" t="s">
        <v>166</v>
      </c>
      <c r="B75" s="12" t="s">
        <v>165</v>
      </c>
      <c r="C75" s="20">
        <v>1600</v>
      </c>
      <c r="D75" s="15"/>
      <c r="E75" s="16">
        <f t="shared" si="2"/>
        <v>0</v>
      </c>
      <c r="F75" s="25"/>
    </row>
    <row r="76" spans="1:6" ht="16.5" customHeight="1" thickBot="1" x14ac:dyDescent="0.35">
      <c r="A76" s="18" t="s">
        <v>33</v>
      </c>
      <c r="B76" s="13" t="s">
        <v>34</v>
      </c>
      <c r="C76" s="14">
        <v>1500</v>
      </c>
      <c r="D76" s="15"/>
      <c r="E76" s="16">
        <f t="shared" si="2"/>
        <v>0</v>
      </c>
      <c r="F76" s="25" t="s">
        <v>66</v>
      </c>
    </row>
    <row r="77" spans="1:6" ht="29.25" customHeight="1" thickBot="1" x14ac:dyDescent="0.35">
      <c r="A77" s="43" t="s">
        <v>167</v>
      </c>
      <c r="B77" s="43"/>
      <c r="C77" s="43"/>
      <c r="D77" s="43"/>
      <c r="E77" s="43"/>
      <c r="F77" s="43"/>
    </row>
    <row r="78" spans="1:6" ht="14.4" thickBot="1" x14ac:dyDescent="0.35">
      <c r="A78" s="44" t="s">
        <v>43</v>
      </c>
      <c r="B78" s="44" t="s">
        <v>44</v>
      </c>
      <c r="C78" s="44" t="s">
        <v>45</v>
      </c>
      <c r="D78" s="45" t="s">
        <v>27</v>
      </c>
      <c r="E78" s="39" t="s">
        <v>26</v>
      </c>
      <c r="F78" s="46" t="s">
        <v>46</v>
      </c>
    </row>
    <row r="79" spans="1:6" ht="14.4" thickBot="1" x14ac:dyDescent="0.35">
      <c r="A79" s="44"/>
      <c r="B79" s="44"/>
      <c r="C79" s="44"/>
      <c r="D79" s="45"/>
      <c r="E79" s="39"/>
      <c r="F79" s="46"/>
    </row>
    <row r="80" spans="1:6" ht="16.2" thickBot="1" x14ac:dyDescent="0.35">
      <c r="A80" s="19" t="s">
        <v>154</v>
      </c>
      <c r="B80" s="12" t="s">
        <v>0</v>
      </c>
      <c r="C80" s="9">
        <v>500</v>
      </c>
      <c r="D80" s="15"/>
      <c r="E80" s="16">
        <f t="shared" si="2"/>
        <v>0</v>
      </c>
      <c r="F80" s="15"/>
    </row>
    <row r="81" spans="1:6" ht="16.2" thickBot="1" x14ac:dyDescent="0.35">
      <c r="A81" s="19" t="s">
        <v>155</v>
      </c>
      <c r="B81" s="12" t="s">
        <v>0</v>
      </c>
      <c r="C81" s="9">
        <v>500</v>
      </c>
      <c r="D81" s="15"/>
      <c r="E81" s="16">
        <f t="shared" si="2"/>
        <v>0</v>
      </c>
      <c r="F81" s="15"/>
    </row>
    <row r="82" spans="1:6" ht="16.2" thickBot="1" x14ac:dyDescent="0.35">
      <c r="A82" s="19" t="s">
        <v>102</v>
      </c>
      <c r="B82" s="12" t="s">
        <v>0</v>
      </c>
      <c r="C82" s="9"/>
      <c r="D82" s="15"/>
      <c r="E82" s="16">
        <f t="shared" si="2"/>
        <v>0</v>
      </c>
      <c r="F82" s="15" t="s">
        <v>66</v>
      </c>
    </row>
    <row r="83" spans="1:6" ht="16.2" thickBot="1" x14ac:dyDescent="0.35">
      <c r="A83" s="19" t="s">
        <v>103</v>
      </c>
      <c r="B83" s="12" t="s">
        <v>0</v>
      </c>
      <c r="C83" s="9"/>
      <c r="D83" s="15"/>
      <c r="E83" s="16">
        <f t="shared" si="2"/>
        <v>0</v>
      </c>
      <c r="F83" s="15" t="s">
        <v>66</v>
      </c>
    </row>
    <row r="84" spans="1:6" ht="29.25" customHeight="1" thickBot="1" x14ac:dyDescent="0.35">
      <c r="A84" s="43" t="s">
        <v>40</v>
      </c>
      <c r="B84" s="43"/>
      <c r="C84" s="43"/>
      <c r="D84" s="43"/>
      <c r="E84" s="43"/>
      <c r="F84" s="43"/>
    </row>
    <row r="85" spans="1:6" ht="14.4" thickBot="1" x14ac:dyDescent="0.35">
      <c r="A85" s="44" t="s">
        <v>43</v>
      </c>
      <c r="B85" s="44" t="s">
        <v>44</v>
      </c>
      <c r="C85" s="44" t="s">
        <v>45</v>
      </c>
      <c r="D85" s="45" t="s">
        <v>27</v>
      </c>
      <c r="E85" s="39" t="s">
        <v>26</v>
      </c>
      <c r="F85" s="46" t="s">
        <v>46</v>
      </c>
    </row>
    <row r="86" spans="1:6" ht="14.4" thickBot="1" x14ac:dyDescent="0.35">
      <c r="A86" s="44"/>
      <c r="B86" s="44"/>
      <c r="C86" s="44"/>
      <c r="D86" s="45"/>
      <c r="E86" s="39"/>
      <c r="F86" s="46"/>
    </row>
    <row r="87" spans="1:6" ht="16.2" thickBot="1" x14ac:dyDescent="0.35">
      <c r="A87" s="19" t="s">
        <v>171</v>
      </c>
      <c r="B87" s="12" t="s">
        <v>0</v>
      </c>
      <c r="C87" s="9">
        <v>470</v>
      </c>
      <c r="D87" s="15"/>
      <c r="E87" s="16">
        <f t="shared" ref="E87:E92" si="3">D87*C87</f>
        <v>0</v>
      </c>
      <c r="F87" s="15" t="s">
        <v>66</v>
      </c>
    </row>
    <row r="88" spans="1:6" ht="16.2" thickBot="1" x14ac:dyDescent="0.35">
      <c r="A88" s="19" t="s">
        <v>170</v>
      </c>
      <c r="B88" s="12" t="s">
        <v>0</v>
      </c>
      <c r="C88" s="9">
        <v>470</v>
      </c>
      <c r="D88" s="15"/>
      <c r="E88" s="16">
        <f t="shared" si="3"/>
        <v>0</v>
      </c>
      <c r="F88" s="15"/>
    </row>
    <row r="89" spans="1:6" ht="16.2" thickBot="1" x14ac:dyDescent="0.35">
      <c r="A89" s="19" t="s">
        <v>157</v>
      </c>
      <c r="B89" s="12" t="s">
        <v>0</v>
      </c>
      <c r="C89" s="9">
        <v>450</v>
      </c>
      <c r="D89" s="15"/>
      <c r="E89" s="16">
        <f t="shared" si="3"/>
        <v>0</v>
      </c>
      <c r="F89" s="15"/>
    </row>
    <row r="90" spans="1:6" ht="16.2" thickBot="1" x14ac:dyDescent="0.35">
      <c r="A90" s="19" t="s">
        <v>158</v>
      </c>
      <c r="B90" s="12" t="s">
        <v>0</v>
      </c>
      <c r="C90" s="9">
        <v>450</v>
      </c>
      <c r="D90" s="15"/>
      <c r="E90" s="16">
        <f t="shared" si="3"/>
        <v>0</v>
      </c>
      <c r="F90" s="15"/>
    </row>
    <row r="91" spans="1:6" ht="16.2" thickBot="1" x14ac:dyDescent="0.35">
      <c r="A91" s="19" t="s">
        <v>169</v>
      </c>
      <c r="B91" s="12" t="s">
        <v>0</v>
      </c>
      <c r="C91" s="9">
        <v>800</v>
      </c>
      <c r="D91" s="15"/>
      <c r="E91" s="16">
        <f t="shared" si="3"/>
        <v>0</v>
      </c>
      <c r="F91" s="15"/>
    </row>
    <row r="92" spans="1:6" ht="16.2" thickBot="1" x14ac:dyDescent="0.35">
      <c r="A92" s="19" t="s">
        <v>168</v>
      </c>
      <c r="B92" s="12" t="s">
        <v>0</v>
      </c>
      <c r="C92" s="20">
        <v>700</v>
      </c>
      <c r="D92" s="15"/>
      <c r="E92" s="16">
        <f t="shared" si="3"/>
        <v>0</v>
      </c>
      <c r="F92" s="15"/>
    </row>
    <row r="93" spans="1:6" ht="29.25" customHeight="1" thickBot="1" x14ac:dyDescent="0.35">
      <c r="A93" s="43" t="s">
        <v>156</v>
      </c>
      <c r="B93" s="43"/>
      <c r="C93" s="43"/>
      <c r="D93" s="43"/>
      <c r="E93" s="43"/>
      <c r="F93" s="43"/>
    </row>
    <row r="94" spans="1:6" ht="14.4" thickBot="1" x14ac:dyDescent="0.35">
      <c r="A94" s="44" t="s">
        <v>43</v>
      </c>
      <c r="B94" s="44" t="s">
        <v>44</v>
      </c>
      <c r="C94" s="44" t="s">
        <v>45</v>
      </c>
      <c r="D94" s="45" t="s">
        <v>27</v>
      </c>
      <c r="E94" s="39" t="s">
        <v>26</v>
      </c>
      <c r="F94" s="46" t="s">
        <v>46</v>
      </c>
    </row>
    <row r="95" spans="1:6" ht="14.4" thickBot="1" x14ac:dyDescent="0.35">
      <c r="A95" s="44"/>
      <c r="B95" s="44"/>
      <c r="C95" s="44"/>
      <c r="D95" s="45"/>
      <c r="E95" s="39"/>
      <c r="F95" s="46"/>
    </row>
    <row r="96" spans="1:6" ht="16.2" thickBot="1" x14ac:dyDescent="0.35">
      <c r="A96" s="19" t="s">
        <v>50</v>
      </c>
      <c r="B96" s="12" t="s">
        <v>1</v>
      </c>
      <c r="C96" s="26">
        <v>550</v>
      </c>
      <c r="D96" s="21"/>
      <c r="E96" s="22">
        <f t="shared" ref="E96:E113" si="4">D96*C96</f>
        <v>0</v>
      </c>
      <c r="F96" s="21"/>
    </row>
    <row r="97" spans="1:6" ht="16.2" thickBot="1" x14ac:dyDescent="0.35">
      <c r="A97" s="19" t="s">
        <v>39</v>
      </c>
      <c r="B97" s="12" t="s">
        <v>1</v>
      </c>
      <c r="C97" s="26">
        <v>250</v>
      </c>
      <c r="D97" s="21"/>
      <c r="E97" s="22">
        <f t="shared" si="4"/>
        <v>0</v>
      </c>
      <c r="F97" s="21"/>
    </row>
    <row r="98" spans="1:6" ht="16.2" thickBot="1" x14ac:dyDescent="0.35">
      <c r="A98" s="19" t="s">
        <v>51</v>
      </c>
      <c r="B98" s="12" t="s">
        <v>1</v>
      </c>
      <c r="C98" s="26">
        <v>550</v>
      </c>
      <c r="D98" s="21"/>
      <c r="E98" s="22">
        <f t="shared" si="4"/>
        <v>0</v>
      </c>
      <c r="F98" s="21"/>
    </row>
    <row r="99" spans="1:6" ht="16.2" thickBot="1" x14ac:dyDescent="0.35">
      <c r="A99" s="19" t="s">
        <v>70</v>
      </c>
      <c r="B99" s="12" t="s">
        <v>1</v>
      </c>
      <c r="C99" s="26">
        <v>900</v>
      </c>
      <c r="D99" s="21"/>
      <c r="E99" s="22">
        <f t="shared" si="4"/>
        <v>0</v>
      </c>
      <c r="F99" s="21"/>
    </row>
    <row r="100" spans="1:6" ht="16.2" thickBot="1" x14ac:dyDescent="0.35">
      <c r="A100" s="23" t="s">
        <v>71</v>
      </c>
      <c r="B100" s="12" t="s">
        <v>1</v>
      </c>
      <c r="C100" s="27">
        <v>900</v>
      </c>
      <c r="D100" s="21"/>
      <c r="E100" s="22">
        <f t="shared" si="4"/>
        <v>0</v>
      </c>
      <c r="F100" s="21"/>
    </row>
    <row r="101" spans="1:6" ht="16.2" thickBot="1" x14ac:dyDescent="0.35">
      <c r="A101" s="23" t="s">
        <v>67</v>
      </c>
      <c r="B101" s="12" t="s">
        <v>1</v>
      </c>
      <c r="C101" s="27">
        <v>340</v>
      </c>
      <c r="D101" s="21"/>
      <c r="E101" s="22">
        <f t="shared" si="4"/>
        <v>0</v>
      </c>
      <c r="F101" s="21"/>
    </row>
    <row r="102" spans="1:6" ht="16.2" thickBot="1" x14ac:dyDescent="0.35">
      <c r="A102" s="21" t="s">
        <v>52</v>
      </c>
      <c r="B102" s="12" t="s">
        <v>1</v>
      </c>
      <c r="C102" s="27">
        <v>260</v>
      </c>
      <c r="D102" s="21"/>
      <c r="E102" s="22">
        <f t="shared" si="4"/>
        <v>0</v>
      </c>
      <c r="F102" s="21"/>
    </row>
    <row r="103" spans="1:6" ht="16.2" thickBot="1" x14ac:dyDescent="0.35">
      <c r="A103" s="21" t="s">
        <v>53</v>
      </c>
      <c r="B103" s="12" t="s">
        <v>1</v>
      </c>
      <c r="C103" s="27">
        <v>260</v>
      </c>
      <c r="D103" s="21"/>
      <c r="E103" s="22">
        <f t="shared" si="4"/>
        <v>0</v>
      </c>
      <c r="F103" s="21"/>
    </row>
    <row r="104" spans="1:6" ht="16.2" thickBot="1" x14ac:dyDescent="0.35">
      <c r="A104" s="21" t="s">
        <v>68</v>
      </c>
      <c r="B104" s="12" t="s">
        <v>1</v>
      </c>
      <c r="C104" s="27">
        <v>80</v>
      </c>
      <c r="D104" s="21"/>
      <c r="E104" s="22">
        <f t="shared" si="4"/>
        <v>0</v>
      </c>
      <c r="F104" s="21"/>
    </row>
    <row r="105" spans="1:6" ht="16.2" thickBot="1" x14ac:dyDescent="0.35">
      <c r="A105" s="21" t="s">
        <v>69</v>
      </c>
      <c r="B105" s="12" t="s">
        <v>1</v>
      </c>
      <c r="C105" s="27">
        <v>80</v>
      </c>
      <c r="D105" s="21"/>
      <c r="E105" s="22">
        <f t="shared" si="4"/>
        <v>0</v>
      </c>
      <c r="F105" s="21"/>
    </row>
    <row r="106" spans="1:6" ht="16.2" thickBot="1" x14ac:dyDescent="0.35">
      <c r="A106" s="21" t="s">
        <v>54</v>
      </c>
      <c r="B106" s="12" t="s">
        <v>1</v>
      </c>
      <c r="C106" s="27">
        <v>850</v>
      </c>
      <c r="D106" s="21"/>
      <c r="E106" s="22">
        <f t="shared" si="4"/>
        <v>0</v>
      </c>
      <c r="F106" s="21"/>
    </row>
    <row r="107" spans="1:6" ht="16.2" thickBot="1" x14ac:dyDescent="0.35">
      <c r="A107" s="21" t="s">
        <v>55</v>
      </c>
      <c r="B107" s="12" t="s">
        <v>1</v>
      </c>
      <c r="C107" s="27">
        <v>880</v>
      </c>
      <c r="D107" s="21"/>
      <c r="E107" s="22">
        <f t="shared" si="4"/>
        <v>0</v>
      </c>
      <c r="F107" s="21"/>
    </row>
    <row r="108" spans="1:6" ht="16.2" thickBot="1" x14ac:dyDescent="0.35">
      <c r="A108" s="21" t="s">
        <v>56</v>
      </c>
      <c r="B108" s="12" t="s">
        <v>1</v>
      </c>
      <c r="C108" s="27">
        <v>550</v>
      </c>
      <c r="D108" s="21"/>
      <c r="E108" s="22">
        <f t="shared" si="4"/>
        <v>0</v>
      </c>
      <c r="F108" s="21"/>
    </row>
    <row r="109" spans="1:6" ht="16.2" thickBot="1" x14ac:dyDescent="0.35">
      <c r="A109" s="23" t="s">
        <v>59</v>
      </c>
      <c r="B109" s="12" t="s">
        <v>1</v>
      </c>
      <c r="C109" s="27">
        <v>800</v>
      </c>
      <c r="D109" s="21"/>
      <c r="E109" s="22">
        <f t="shared" si="4"/>
        <v>0</v>
      </c>
      <c r="F109" s="21"/>
    </row>
    <row r="110" spans="1:6" ht="31.8" thickBot="1" x14ac:dyDescent="0.35">
      <c r="A110" s="23" t="s">
        <v>60</v>
      </c>
      <c r="B110" s="12" t="s">
        <v>1</v>
      </c>
      <c r="C110" s="27">
        <v>990</v>
      </c>
      <c r="D110" s="21"/>
      <c r="E110" s="22">
        <f t="shared" si="4"/>
        <v>0</v>
      </c>
      <c r="F110" s="21"/>
    </row>
    <row r="111" spans="1:6" ht="16.2" thickBot="1" x14ac:dyDescent="0.35">
      <c r="A111" s="21" t="s">
        <v>72</v>
      </c>
      <c r="B111" s="12" t="s">
        <v>1</v>
      </c>
      <c r="C111" s="27">
        <v>280</v>
      </c>
      <c r="D111" s="21"/>
      <c r="E111" s="22">
        <f t="shared" si="4"/>
        <v>0</v>
      </c>
      <c r="F111" s="21"/>
    </row>
    <row r="112" spans="1:6" ht="16.2" thickBot="1" x14ac:dyDescent="0.35">
      <c r="A112" s="21" t="s">
        <v>57</v>
      </c>
      <c r="B112" s="12" t="s">
        <v>0</v>
      </c>
      <c r="C112" s="27">
        <v>180</v>
      </c>
      <c r="D112" s="21"/>
      <c r="E112" s="22">
        <f t="shared" si="4"/>
        <v>0</v>
      </c>
      <c r="F112" s="21"/>
    </row>
    <row r="113" spans="1:6" ht="16.2" thickBot="1" x14ac:dyDescent="0.35">
      <c r="A113" s="21" t="s">
        <v>58</v>
      </c>
      <c r="B113" s="12" t="s">
        <v>1</v>
      </c>
      <c r="C113" s="27">
        <v>180</v>
      </c>
      <c r="D113" s="21"/>
      <c r="E113" s="22">
        <f t="shared" si="4"/>
        <v>0</v>
      </c>
      <c r="F113" s="21"/>
    </row>
    <row r="114" spans="1:6" ht="16.2" thickBot="1" x14ac:dyDescent="0.35">
      <c r="A114" s="21" t="s">
        <v>73</v>
      </c>
      <c r="B114" s="12" t="s">
        <v>1</v>
      </c>
      <c r="C114" s="27">
        <v>200</v>
      </c>
      <c r="D114" s="21"/>
      <c r="F114" s="21"/>
    </row>
    <row r="115" spans="1:6" ht="16.2" thickBot="1" x14ac:dyDescent="0.35">
      <c r="A115" s="21" t="s">
        <v>74</v>
      </c>
      <c r="B115" s="12" t="s">
        <v>1</v>
      </c>
      <c r="C115" s="27">
        <v>80</v>
      </c>
      <c r="D115" s="21"/>
      <c r="E115" s="22">
        <f>D114*C114</f>
        <v>0</v>
      </c>
      <c r="F115" s="21"/>
    </row>
    <row r="116" spans="1:6" ht="29.25" customHeight="1" thickBot="1" x14ac:dyDescent="0.35">
      <c r="A116" s="43" t="s">
        <v>79</v>
      </c>
      <c r="B116" s="43"/>
      <c r="C116" s="43"/>
      <c r="D116" s="43"/>
      <c r="E116" s="43"/>
      <c r="F116" s="43"/>
    </row>
    <row r="117" spans="1:6" ht="14.4" thickBot="1" x14ac:dyDescent="0.35">
      <c r="A117" s="44" t="s">
        <v>43</v>
      </c>
      <c r="B117" s="44" t="s">
        <v>44</v>
      </c>
      <c r="C117" s="44" t="s">
        <v>45</v>
      </c>
      <c r="D117" s="45" t="s">
        <v>27</v>
      </c>
      <c r="E117" s="39" t="s">
        <v>26</v>
      </c>
      <c r="F117" s="46" t="s">
        <v>46</v>
      </c>
    </row>
    <row r="118" spans="1:6" ht="14.4" thickBot="1" x14ac:dyDescent="0.35">
      <c r="A118" s="44"/>
      <c r="B118" s="44"/>
      <c r="C118" s="44"/>
      <c r="D118" s="45"/>
      <c r="E118" s="39"/>
      <c r="F118" s="46"/>
    </row>
    <row r="119" spans="1:6" ht="16.2" thickBot="1" x14ac:dyDescent="0.35">
      <c r="A119" s="21" t="s">
        <v>112</v>
      </c>
      <c r="B119" s="21" t="s">
        <v>80</v>
      </c>
      <c r="C119" s="27">
        <v>3200</v>
      </c>
      <c r="D119" s="21"/>
      <c r="E119" s="27">
        <f>D119*C119</f>
        <v>0</v>
      </c>
      <c r="F119" s="21"/>
    </row>
    <row r="120" spans="1:6" ht="16.2" thickBot="1" x14ac:dyDescent="0.35">
      <c r="A120" s="21" t="s">
        <v>113</v>
      </c>
      <c r="B120" s="21" t="s">
        <v>80</v>
      </c>
      <c r="C120" s="27">
        <v>3200</v>
      </c>
      <c r="D120" s="21"/>
      <c r="E120" s="27">
        <f t="shared" ref="E120:E122" si="5">D120*C120</f>
        <v>0</v>
      </c>
      <c r="F120" s="21"/>
    </row>
    <row r="121" spans="1:6" ht="16.2" thickBot="1" x14ac:dyDescent="0.35">
      <c r="A121" s="21" t="s">
        <v>114</v>
      </c>
      <c r="B121" s="21" t="s">
        <v>80</v>
      </c>
      <c r="C121" s="27">
        <v>2600</v>
      </c>
      <c r="D121" s="21"/>
      <c r="E121" s="27">
        <f t="shared" si="5"/>
        <v>0</v>
      </c>
      <c r="F121" s="21"/>
    </row>
    <row r="122" spans="1:6" ht="13.5" customHeight="1" thickBot="1" x14ac:dyDescent="0.35">
      <c r="A122" s="21" t="s">
        <v>115</v>
      </c>
      <c r="B122" s="21" t="s">
        <v>80</v>
      </c>
      <c r="C122" s="27">
        <v>2200</v>
      </c>
      <c r="D122" s="21"/>
      <c r="E122" s="27">
        <f t="shared" si="5"/>
        <v>0</v>
      </c>
      <c r="F122" s="21"/>
    </row>
    <row r="123" spans="1:6" ht="13.5" customHeight="1" thickBot="1" x14ac:dyDescent="0.35">
      <c r="A123" s="21"/>
      <c r="B123" s="21"/>
      <c r="C123" s="21"/>
      <c r="D123" s="21"/>
      <c r="E123" s="21"/>
      <c r="F123" s="21"/>
    </row>
    <row r="124" spans="1:6" ht="16.2" thickBot="1" x14ac:dyDescent="0.35">
      <c r="A124" s="21"/>
      <c r="B124" s="21"/>
      <c r="C124" s="21"/>
      <c r="D124" s="21"/>
      <c r="E124" s="21"/>
      <c r="F124" s="21"/>
    </row>
    <row r="125" spans="1:6" ht="16.2" thickBot="1" x14ac:dyDescent="0.35">
      <c r="A125" s="21"/>
      <c r="B125" s="21"/>
      <c r="C125" s="21"/>
      <c r="D125" s="21"/>
      <c r="E125" s="21"/>
      <c r="F125" s="21"/>
    </row>
    <row r="126" spans="1:6" ht="29.25" customHeight="1" thickBot="1" x14ac:dyDescent="0.35">
      <c r="A126" s="43" t="s">
        <v>81</v>
      </c>
      <c r="B126" s="43"/>
      <c r="C126" s="43"/>
      <c r="D126" s="43"/>
      <c r="E126" s="43"/>
      <c r="F126" s="43"/>
    </row>
    <row r="127" spans="1:6" ht="14.4" thickBot="1" x14ac:dyDescent="0.35">
      <c r="A127" s="44" t="s">
        <v>43</v>
      </c>
      <c r="B127" s="44" t="s">
        <v>44</v>
      </c>
      <c r="C127" s="44" t="s">
        <v>45</v>
      </c>
      <c r="D127" s="45" t="s">
        <v>27</v>
      </c>
      <c r="E127" s="39" t="s">
        <v>26</v>
      </c>
      <c r="F127" s="46" t="s">
        <v>46</v>
      </c>
    </row>
    <row r="128" spans="1:6" ht="14.4" thickBot="1" x14ac:dyDescent="0.35">
      <c r="A128" s="44"/>
      <c r="B128" s="44"/>
      <c r="C128" s="44"/>
      <c r="D128" s="45"/>
      <c r="E128" s="39"/>
      <c r="F128" s="46"/>
    </row>
    <row r="129" spans="1:6" ht="16.2" thickBot="1" x14ac:dyDescent="0.35">
      <c r="A129" s="21" t="s">
        <v>91</v>
      </c>
      <c r="B129" s="13" t="s">
        <v>0</v>
      </c>
      <c r="C129" s="27"/>
      <c r="D129" s="21"/>
      <c r="E129" s="27">
        <f>D129*C129</f>
        <v>0</v>
      </c>
      <c r="F129" s="25" t="s">
        <v>66</v>
      </c>
    </row>
    <row r="130" spans="1:6" ht="16.2" thickBot="1" x14ac:dyDescent="0.35">
      <c r="A130" s="21" t="s">
        <v>116</v>
      </c>
      <c r="B130" s="13" t="s">
        <v>0</v>
      </c>
      <c r="C130" s="27"/>
      <c r="D130" s="21"/>
      <c r="E130" s="27">
        <f t="shared" ref="E130:E139" si="6">D130*C130</f>
        <v>0</v>
      </c>
      <c r="F130" s="21" t="s">
        <v>66</v>
      </c>
    </row>
    <row r="131" spans="1:6" ht="16.2" thickBot="1" x14ac:dyDescent="0.35">
      <c r="A131" s="21" t="s">
        <v>92</v>
      </c>
      <c r="B131" s="13" t="s">
        <v>0</v>
      </c>
      <c r="C131" s="27"/>
      <c r="D131" s="21"/>
      <c r="E131" s="27">
        <f t="shared" si="6"/>
        <v>0</v>
      </c>
      <c r="F131" s="21" t="s">
        <v>66</v>
      </c>
    </row>
    <row r="132" spans="1:6" ht="16.2" thickBot="1" x14ac:dyDescent="0.35">
      <c r="A132" s="21" t="s">
        <v>93</v>
      </c>
      <c r="B132" s="13" t="s">
        <v>0</v>
      </c>
      <c r="C132" s="27"/>
      <c r="D132" s="21"/>
      <c r="E132" s="27">
        <f t="shared" si="6"/>
        <v>0</v>
      </c>
      <c r="F132" s="25" t="s">
        <v>66</v>
      </c>
    </row>
    <row r="133" spans="1:6" ht="16.2" thickBot="1" x14ac:dyDescent="0.35">
      <c r="A133" s="21" t="s">
        <v>84</v>
      </c>
      <c r="B133" s="13" t="s">
        <v>0</v>
      </c>
      <c r="C133" s="27"/>
      <c r="D133" s="21"/>
      <c r="E133" s="27">
        <f t="shared" si="6"/>
        <v>0</v>
      </c>
      <c r="F133" s="25" t="s">
        <v>66</v>
      </c>
    </row>
    <row r="134" spans="1:6" ht="16.2" thickBot="1" x14ac:dyDescent="0.35">
      <c r="A134" s="21" t="s">
        <v>96</v>
      </c>
      <c r="B134" s="13" t="s">
        <v>0</v>
      </c>
      <c r="C134" s="27"/>
      <c r="D134" s="21"/>
      <c r="E134" s="27">
        <f t="shared" si="6"/>
        <v>0</v>
      </c>
      <c r="F134" s="25" t="s">
        <v>66</v>
      </c>
    </row>
    <row r="135" spans="1:6" ht="16.2" thickBot="1" x14ac:dyDescent="0.35">
      <c r="A135" s="21" t="s">
        <v>94</v>
      </c>
      <c r="B135" s="13" t="s">
        <v>0</v>
      </c>
      <c r="C135" s="27"/>
      <c r="D135" s="21"/>
      <c r="E135" s="27">
        <f t="shared" si="6"/>
        <v>0</v>
      </c>
      <c r="F135" s="21" t="s">
        <v>66</v>
      </c>
    </row>
    <row r="136" spans="1:6" ht="16.2" thickBot="1" x14ac:dyDescent="0.35">
      <c r="A136" s="21" t="s">
        <v>89</v>
      </c>
      <c r="B136" s="13" t="s">
        <v>0</v>
      </c>
      <c r="C136" s="27"/>
      <c r="D136" s="21"/>
      <c r="E136" s="27">
        <f t="shared" si="6"/>
        <v>0</v>
      </c>
      <c r="F136" s="25" t="s">
        <v>66</v>
      </c>
    </row>
    <row r="137" spans="1:6" ht="16.2" thickBot="1" x14ac:dyDescent="0.35">
      <c r="A137" s="21" t="s">
        <v>117</v>
      </c>
      <c r="B137" s="13" t="s">
        <v>1</v>
      </c>
      <c r="C137" s="27"/>
      <c r="D137" s="21"/>
      <c r="E137" s="27">
        <f t="shared" si="6"/>
        <v>0</v>
      </c>
      <c r="F137" s="25" t="s">
        <v>66</v>
      </c>
    </row>
    <row r="138" spans="1:6" ht="16.2" thickBot="1" x14ac:dyDescent="0.35">
      <c r="A138" s="21" t="s">
        <v>118</v>
      </c>
      <c r="B138" s="13" t="s">
        <v>1</v>
      </c>
      <c r="C138" s="27"/>
      <c r="D138" s="21"/>
      <c r="E138" s="27"/>
      <c r="F138" s="25" t="s">
        <v>66</v>
      </c>
    </row>
    <row r="139" spans="1:6" ht="16.2" thickBot="1" x14ac:dyDescent="0.35">
      <c r="A139" s="21" t="s">
        <v>119</v>
      </c>
      <c r="B139" s="13" t="s">
        <v>1</v>
      </c>
      <c r="C139" s="27"/>
      <c r="D139" s="21"/>
      <c r="E139" s="27">
        <f t="shared" si="6"/>
        <v>0</v>
      </c>
      <c r="F139" s="25" t="s">
        <v>66</v>
      </c>
    </row>
    <row r="140" spans="1:6" ht="14.4" thickBot="1" x14ac:dyDescent="0.35">
      <c r="A140" s="47" t="s">
        <v>104</v>
      </c>
      <c r="B140" s="48"/>
      <c r="C140" s="48"/>
      <c r="D140" s="49"/>
      <c r="E140" s="28">
        <f>SUM(E15:E57,E61:E76,E80:E83,E87:E92,E96:E115,E119:E125,E129:E139)</f>
        <v>0</v>
      </c>
      <c r="F140" s="15"/>
    </row>
  </sheetData>
  <mergeCells count="61">
    <mergeCell ref="A140:D140"/>
    <mergeCell ref="H58:K58"/>
    <mergeCell ref="H11:L11"/>
    <mergeCell ref="H1:L1"/>
    <mergeCell ref="I12:L12"/>
    <mergeCell ref="A126:F126"/>
    <mergeCell ref="A127:A128"/>
    <mergeCell ref="B127:B128"/>
    <mergeCell ref="C127:C128"/>
    <mergeCell ref="D127:D128"/>
    <mergeCell ref="E127:E128"/>
    <mergeCell ref="F127:F128"/>
    <mergeCell ref="A116:F116"/>
    <mergeCell ref="A117:A118"/>
    <mergeCell ref="B117:B118"/>
    <mergeCell ref="C117:C118"/>
    <mergeCell ref="D117:D118"/>
    <mergeCell ref="E117:E118"/>
    <mergeCell ref="F117:F118"/>
    <mergeCell ref="A93:F93"/>
    <mergeCell ref="A94:A95"/>
    <mergeCell ref="B94:B95"/>
    <mergeCell ref="C94:C95"/>
    <mergeCell ref="D94:D95"/>
    <mergeCell ref="E94:E95"/>
    <mergeCell ref="F94:F95"/>
    <mergeCell ref="A84:F84"/>
    <mergeCell ref="A85:A86"/>
    <mergeCell ref="B85:B86"/>
    <mergeCell ref="C85:C86"/>
    <mergeCell ref="D85:D86"/>
    <mergeCell ref="E85:E86"/>
    <mergeCell ref="F85:F86"/>
    <mergeCell ref="A77:F77"/>
    <mergeCell ref="A78:A79"/>
    <mergeCell ref="B78:B79"/>
    <mergeCell ref="C78:C79"/>
    <mergeCell ref="D78:D79"/>
    <mergeCell ref="E78:E79"/>
    <mergeCell ref="F78:F79"/>
    <mergeCell ref="A58:F58"/>
    <mergeCell ref="A59:A60"/>
    <mergeCell ref="B59:B60"/>
    <mergeCell ref="C59:C60"/>
    <mergeCell ref="D59:D60"/>
    <mergeCell ref="E59:E60"/>
    <mergeCell ref="F59:F60"/>
    <mergeCell ref="L13:L14"/>
    <mergeCell ref="H2:L8"/>
    <mergeCell ref="A11:F11"/>
    <mergeCell ref="A12:F12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Munka4!$A$1:$A$85</xm:f>
          </x14:formula1>
          <xm:sqref>H15:H57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C2" sqref="C2"/>
    </sheetView>
  </sheetViews>
  <sheetFormatPr defaultRowHeight="13.2" x14ac:dyDescent="0.25"/>
  <cols>
    <col min="1" max="1" width="37.44140625" bestFit="1" customWidth="1"/>
    <col min="2" max="2" width="9.88671875" bestFit="1" customWidth="1"/>
  </cols>
  <sheetData>
    <row r="1" spans="1:3" ht="13.8" thickBot="1" x14ac:dyDescent="0.3">
      <c r="A1" t="s">
        <v>107</v>
      </c>
      <c r="B1">
        <v>0</v>
      </c>
      <c r="C1" t="s">
        <v>108</v>
      </c>
    </row>
    <row r="2" spans="1:3" ht="16.2" thickBot="1" x14ac:dyDescent="0.35">
      <c r="A2" s="2" t="s">
        <v>2</v>
      </c>
      <c r="B2" s="4" t="e">
        <f>VLOOKUP(Munka4!A2,ONLINE_RENDELÉS!A15:C57,3,0)</f>
        <v>#N/A</v>
      </c>
      <c r="C2" s="3" t="s">
        <v>0</v>
      </c>
    </row>
    <row r="3" spans="1:3" ht="16.2" thickBot="1" x14ac:dyDescent="0.35">
      <c r="A3" s="2" t="s">
        <v>3</v>
      </c>
      <c r="B3" s="4" t="e">
        <f>VLOOKUP(Munka4!A3,ONLINE_RENDELÉS!A15:C58,3,0)</f>
        <v>#N/A</v>
      </c>
      <c r="C3" s="3" t="s">
        <v>0</v>
      </c>
    </row>
    <row r="4" spans="1:3" ht="16.2" thickBot="1" x14ac:dyDescent="0.35">
      <c r="A4" s="2" t="s">
        <v>5</v>
      </c>
      <c r="B4" s="4" t="e">
        <f>VLOOKUP(Munka4!A4,ONLINE_RENDELÉS!A15:C59,3,0)</f>
        <v>#N/A</v>
      </c>
      <c r="C4" s="3" t="s">
        <v>0</v>
      </c>
    </row>
    <row r="5" spans="1:3" ht="16.2" thickBot="1" x14ac:dyDescent="0.35">
      <c r="A5" s="2" t="s">
        <v>6</v>
      </c>
      <c r="B5" s="4">
        <f>VLOOKUP(Munka4!A5,ONLINE_RENDELÉS!A15:C60,3,0)</f>
        <v>1500</v>
      </c>
      <c r="C5" s="3" t="s">
        <v>0</v>
      </c>
    </row>
    <row r="6" spans="1:3" ht="16.2" thickBot="1" x14ac:dyDescent="0.35">
      <c r="A6" s="2" t="s">
        <v>7</v>
      </c>
      <c r="B6" s="4" t="e">
        <f>VLOOKUP(Munka4!A6,ONLINE_RENDELÉS!A17:C60,3,0)</f>
        <v>#N/A</v>
      </c>
      <c r="C6" s="3" t="s">
        <v>0</v>
      </c>
    </row>
    <row r="7" spans="1:3" ht="16.2" thickBot="1" x14ac:dyDescent="0.35">
      <c r="A7" s="2" t="s">
        <v>8</v>
      </c>
      <c r="B7" s="4" t="e">
        <f>VLOOKUP(Munka4!A7,ONLINE_RENDELÉS!A17:C61,3,0)</f>
        <v>#N/A</v>
      </c>
      <c r="C7" s="3" t="s">
        <v>0</v>
      </c>
    </row>
    <row r="8" spans="1:3" ht="16.2" thickBot="1" x14ac:dyDescent="0.35">
      <c r="A8" s="24" t="s">
        <v>61</v>
      </c>
      <c r="B8" s="4" t="e">
        <f>VLOOKUP(Munka4!A8,ONLINE_RENDELÉS!A17:C63,3,0)</f>
        <v>#N/A</v>
      </c>
      <c r="C8" s="3" t="s">
        <v>0</v>
      </c>
    </row>
    <row r="9" spans="1:3" ht="16.2" thickBot="1" x14ac:dyDescent="0.35">
      <c r="A9" s="10" t="s">
        <v>10</v>
      </c>
      <c r="B9" s="4">
        <f>VLOOKUP(Munka4!A9,ONLINE_RENDELÉS!A23:C63,3,0)</f>
        <v>650</v>
      </c>
      <c r="C9" s="3" t="s">
        <v>0</v>
      </c>
    </row>
    <row r="10" spans="1:3" ht="16.2" thickBot="1" x14ac:dyDescent="0.35">
      <c r="A10" s="2" t="s">
        <v>9</v>
      </c>
      <c r="B10" s="4" t="e">
        <f>VLOOKUP(Munka4!A10,ONLINE_RENDELÉS!A26:C73,3,0)</f>
        <v>#N/A</v>
      </c>
      <c r="C10" s="3" t="s">
        <v>0</v>
      </c>
    </row>
    <row r="11" spans="1:3" ht="16.2" thickBot="1" x14ac:dyDescent="0.35">
      <c r="A11" s="10" t="s">
        <v>11</v>
      </c>
      <c r="B11" s="4" t="e">
        <f>VLOOKUP(Munka4!A11,ONLINE_RENDELÉS!A26:C74,3,0)</f>
        <v>#N/A</v>
      </c>
      <c r="C11" s="3" t="s">
        <v>1</v>
      </c>
    </row>
    <row r="12" spans="1:3" ht="16.2" thickBot="1" x14ac:dyDescent="0.35">
      <c r="A12" s="10" t="s">
        <v>12</v>
      </c>
      <c r="B12" s="4">
        <f>VLOOKUP(Munka4!A12,ONLINE_RENDELÉS!A28:C75,3,0)</f>
        <v>300</v>
      </c>
      <c r="C12" s="3" t="s">
        <v>13</v>
      </c>
    </row>
    <row r="13" spans="1:3" ht="16.2" thickBot="1" x14ac:dyDescent="0.35">
      <c r="A13" s="10" t="s">
        <v>14</v>
      </c>
      <c r="B13" s="4" t="e">
        <f>VLOOKUP(Munka4!A13,ONLINE_RENDELÉS!A29:C75,3,0)</f>
        <v>#N/A</v>
      </c>
      <c r="C13" s="3" t="s">
        <v>13</v>
      </c>
    </row>
    <row r="14" spans="1:3" ht="16.2" thickBot="1" x14ac:dyDescent="0.35">
      <c r="A14" s="10" t="s">
        <v>65</v>
      </c>
      <c r="B14" s="4" t="e">
        <f>VLOOKUP(Munka4!A14,ONLINE_RENDELÉS!A30:C76,3,0)</f>
        <v>#N/A</v>
      </c>
      <c r="C14" s="3" t="s">
        <v>13</v>
      </c>
    </row>
    <row r="15" spans="1:3" ht="16.2" thickBot="1" x14ac:dyDescent="0.35">
      <c r="A15" s="10" t="s">
        <v>64</v>
      </c>
      <c r="B15" s="4" t="e">
        <f>VLOOKUP(Munka4!A15,ONLINE_RENDELÉS!A30:C76,3,0)</f>
        <v>#N/A</v>
      </c>
      <c r="C15" s="3" t="s">
        <v>0</v>
      </c>
    </row>
    <row r="16" spans="1:3" ht="16.2" thickBot="1" x14ac:dyDescent="0.35">
      <c r="A16" s="10" t="s">
        <v>16</v>
      </c>
      <c r="B16" s="4" t="e">
        <f>VLOOKUP(Munka4!A16,ONLINE_RENDELÉS!A30:C77,3,0)</f>
        <v>#N/A</v>
      </c>
      <c r="C16" s="12" t="s">
        <v>13</v>
      </c>
    </row>
    <row r="17" spans="1:3" ht="16.2" thickBot="1" x14ac:dyDescent="0.35">
      <c r="A17" s="10" t="s">
        <v>15</v>
      </c>
      <c r="B17" s="4" t="e">
        <f>VLOOKUP(Munka4!A17,ONLINE_RENDELÉS!A32:C78,3,0)</f>
        <v>#N/A</v>
      </c>
      <c r="C17" s="3" t="s">
        <v>13</v>
      </c>
    </row>
    <row r="18" spans="1:3" ht="16.2" thickBot="1" x14ac:dyDescent="0.35">
      <c r="A18" s="10" t="s">
        <v>17</v>
      </c>
      <c r="B18" s="4" t="e">
        <f>VLOOKUP(Munka4!A18,ONLINE_RENDELÉS!A40:C79,3,0)</f>
        <v>#N/A</v>
      </c>
      <c r="C18" s="12" t="s">
        <v>0</v>
      </c>
    </row>
    <row r="19" spans="1:3" ht="16.2" thickBot="1" x14ac:dyDescent="0.35">
      <c r="A19" s="10" t="s">
        <v>18</v>
      </c>
      <c r="B19" s="4" t="e">
        <f>VLOOKUP(Munka4!A19,ONLINE_RENDELÉS!A40:C79,3,0)</f>
        <v>#N/A</v>
      </c>
      <c r="C19" s="12" t="s">
        <v>0</v>
      </c>
    </row>
    <row r="20" spans="1:3" ht="16.2" thickBot="1" x14ac:dyDescent="0.35">
      <c r="A20" s="10" t="s">
        <v>20</v>
      </c>
      <c r="B20" s="4" t="e">
        <f>VLOOKUP(Munka4!A20,ONLINE_RENDELÉS!A40:C83,3,0)</f>
        <v>#N/A</v>
      </c>
      <c r="C20" s="3" t="s">
        <v>0</v>
      </c>
    </row>
    <row r="21" spans="1:3" ht="16.2" thickBot="1" x14ac:dyDescent="0.35">
      <c r="A21" s="10" t="s">
        <v>19</v>
      </c>
      <c r="B21" s="4">
        <f>VLOOKUP(Munka4!A21,ONLINE_RENDELÉS!A40:C84,3,0)</f>
        <v>2500</v>
      </c>
      <c r="C21" s="3" t="s">
        <v>0</v>
      </c>
    </row>
    <row r="22" spans="1:3" ht="16.2" thickBot="1" x14ac:dyDescent="0.35">
      <c r="A22" s="10" t="s">
        <v>48</v>
      </c>
      <c r="B22" s="4" t="e">
        <f>VLOOKUP(Munka4!A22,ONLINE_RENDELÉS!A42:C85,3,0)</f>
        <v>#N/A</v>
      </c>
      <c r="C22" s="3" t="s">
        <v>47</v>
      </c>
    </row>
    <row r="23" spans="1:3" ht="16.2" thickBot="1" x14ac:dyDescent="0.35">
      <c r="A23" s="10" t="s">
        <v>21</v>
      </c>
      <c r="B23" s="4">
        <f>VLOOKUP(Munka4!A23,ONLINE_RENDELÉS!A42:C86,3,0)</f>
        <v>500</v>
      </c>
      <c r="C23" s="3" t="s">
        <v>1</v>
      </c>
    </row>
    <row r="24" spans="1:3" ht="16.2" thickBot="1" x14ac:dyDescent="0.35">
      <c r="A24" s="10" t="s">
        <v>22</v>
      </c>
      <c r="B24" s="4">
        <f>VLOOKUP(Munka4!A24,ONLINE_RENDELÉS!A43:C87,3,0)</f>
        <v>700</v>
      </c>
      <c r="C24" s="3" t="s">
        <v>0</v>
      </c>
    </row>
    <row r="25" spans="1:3" ht="16.2" thickBot="1" x14ac:dyDescent="0.35">
      <c r="A25" s="10" t="s">
        <v>23</v>
      </c>
      <c r="B25" s="4">
        <f>VLOOKUP(Munka4!A25,ONLINE_RENDELÉS!A45:C88,3,0)</f>
        <v>2500</v>
      </c>
      <c r="C25" s="3" t="s">
        <v>0</v>
      </c>
    </row>
    <row r="26" spans="1:3" ht="16.2" thickBot="1" x14ac:dyDescent="0.35">
      <c r="A26" s="10" t="s">
        <v>63</v>
      </c>
      <c r="B26" s="4" t="e">
        <f>VLOOKUP(Munka4!A26,ONLINE_RENDELÉS!A46:C89,3,0)</f>
        <v>#N/A</v>
      </c>
      <c r="C26" s="3" t="s">
        <v>0</v>
      </c>
    </row>
    <row r="27" spans="1:3" ht="16.2" thickBot="1" x14ac:dyDescent="0.35">
      <c r="A27" s="2" t="s">
        <v>4</v>
      </c>
      <c r="B27" s="4" t="e">
        <f>VLOOKUP(Munka4!A27,ONLINE_RENDELÉS!A57:C90,3,0)</f>
        <v>#N/A</v>
      </c>
      <c r="C27" s="3" t="s">
        <v>62</v>
      </c>
    </row>
    <row r="28" spans="1:3" ht="16.2" thickBot="1" x14ac:dyDescent="0.35">
      <c r="A28" s="10" t="s">
        <v>24</v>
      </c>
      <c r="B28" s="4" t="e">
        <f>VLOOKUP(Munka4!A28,ONLINE_RENDELÉS!A57:C92,3,0)</f>
        <v>#N/A</v>
      </c>
      <c r="C28" s="3" t="s">
        <v>0</v>
      </c>
    </row>
    <row r="29" spans="1:3" ht="16.2" thickBot="1" x14ac:dyDescent="0.35">
      <c r="A29" s="10" t="s">
        <v>25</v>
      </c>
      <c r="B29" s="4" t="e">
        <f>VLOOKUP(Munka4!A29,ONLINE_RENDELÉS!A58:C93,3,0)</f>
        <v>#N/A</v>
      </c>
      <c r="C29" s="3" t="s">
        <v>0</v>
      </c>
    </row>
    <row r="30" spans="1:3" ht="31.8" thickBot="1" x14ac:dyDescent="0.35">
      <c r="A30" s="18" t="s">
        <v>31</v>
      </c>
      <c r="B30" s="4" t="e">
        <f>VLOOKUP(Munka4!A30,ONLINE_RENDELÉS!A58:C94,3,0)</f>
        <v>#N/A</v>
      </c>
      <c r="C30" s="13" t="s">
        <v>29</v>
      </c>
    </row>
    <row r="31" spans="1:3" ht="16.2" thickBot="1" x14ac:dyDescent="0.35">
      <c r="A31" s="19" t="s">
        <v>37</v>
      </c>
      <c r="B31" s="4" t="e">
        <f>VLOOKUP(Munka4!A31,ONLINE_RENDELÉS!A59:C95,3,0)</f>
        <v>#N/A</v>
      </c>
      <c r="C31" s="12" t="s">
        <v>1</v>
      </c>
    </row>
    <row r="32" spans="1:3" ht="16.2" thickBot="1" x14ac:dyDescent="0.35">
      <c r="A32" s="2" t="s">
        <v>28</v>
      </c>
      <c r="B32" s="4" t="e">
        <f>VLOOKUP(Munka4!A32,ONLINE_RENDELÉS!A60:C96,3,0)</f>
        <v>#N/A</v>
      </c>
      <c r="C32" s="13" t="s">
        <v>29</v>
      </c>
    </row>
    <row r="33" spans="1:3" ht="31.8" thickBot="1" x14ac:dyDescent="0.35">
      <c r="A33" s="17" t="s">
        <v>30</v>
      </c>
      <c r="B33" s="4" t="e">
        <f>VLOOKUP(Munka4!A33,ONLINE_RENDELÉS!A61:C97,3,0)</f>
        <v>#N/A</v>
      </c>
      <c r="C33" s="13" t="s">
        <v>29</v>
      </c>
    </row>
    <row r="34" spans="1:3" ht="16.2" thickBot="1" x14ac:dyDescent="0.35">
      <c r="A34" s="2" t="s">
        <v>36</v>
      </c>
      <c r="B34" s="4" t="e">
        <f>VLOOKUP(Munka4!A34,ONLINE_RENDELÉS!A61:C98,3,0)</f>
        <v>#N/A</v>
      </c>
      <c r="C34" s="12" t="s">
        <v>1</v>
      </c>
    </row>
    <row r="35" spans="1:3" ht="16.2" thickBot="1" x14ac:dyDescent="0.35">
      <c r="A35" s="19" t="s">
        <v>35</v>
      </c>
      <c r="B35" s="4" t="e">
        <f>VLOOKUP(Munka4!A35,ONLINE_RENDELÉS!A63:C99,3,0)</f>
        <v>#N/A</v>
      </c>
      <c r="C35" s="12" t="s">
        <v>1</v>
      </c>
    </row>
    <row r="36" spans="1:3" ht="16.2" thickBot="1" x14ac:dyDescent="0.35">
      <c r="A36" s="19" t="s">
        <v>38</v>
      </c>
      <c r="B36" s="4" t="e">
        <f>VLOOKUP(Munka4!A36,ONLINE_RENDELÉS!A73:C100,3,0)</f>
        <v>#N/A</v>
      </c>
      <c r="C36" s="12" t="s">
        <v>1</v>
      </c>
    </row>
    <row r="37" spans="1:3" ht="16.2" thickBot="1" x14ac:dyDescent="0.35">
      <c r="A37" s="18" t="s">
        <v>49</v>
      </c>
      <c r="B37" s="4" t="e">
        <f>VLOOKUP(Munka4!A37,ONLINE_RENDELÉS!A73:C101,3,0)</f>
        <v>#N/A</v>
      </c>
      <c r="C37" s="13" t="s">
        <v>29</v>
      </c>
    </row>
    <row r="38" spans="1:3" ht="16.2" thickBot="1" x14ac:dyDescent="0.35">
      <c r="A38" s="18" t="s">
        <v>33</v>
      </c>
      <c r="B38" s="4">
        <f>VLOOKUP(Munka4!A38,ONLINE_RENDELÉS!A74:C102,3,0)</f>
        <v>1500</v>
      </c>
      <c r="C38" s="13" t="s">
        <v>34</v>
      </c>
    </row>
    <row r="39" spans="1:3" ht="16.2" thickBot="1" x14ac:dyDescent="0.35">
      <c r="A39" s="18" t="s">
        <v>32</v>
      </c>
      <c r="B39" s="4" t="e">
        <f>VLOOKUP(Munka4!A39,ONLINE_RENDELÉS!A75:C103,3,0)</f>
        <v>#N/A</v>
      </c>
      <c r="C39" s="13" t="s">
        <v>29</v>
      </c>
    </row>
    <row r="40" spans="1:3" ht="16.2" thickBot="1" x14ac:dyDescent="0.35">
      <c r="A40" s="19" t="s">
        <v>102</v>
      </c>
      <c r="B40" s="4">
        <f>VLOOKUP(Munka4!A40,ONLINE_RENDELÉS!A76:C104,3,0)</f>
        <v>0</v>
      </c>
      <c r="C40" s="12" t="s">
        <v>0</v>
      </c>
    </row>
    <row r="41" spans="1:3" ht="16.2" thickBot="1" x14ac:dyDescent="0.35">
      <c r="A41" s="19" t="s">
        <v>103</v>
      </c>
      <c r="B41" s="4">
        <f>VLOOKUP(Munka4!A41,ONLINE_RENDELÉS!A76:C105,3,0)</f>
        <v>0</v>
      </c>
      <c r="C41" s="12" t="s">
        <v>0</v>
      </c>
    </row>
    <row r="42" spans="1:3" ht="16.2" thickBot="1" x14ac:dyDescent="0.35">
      <c r="A42" s="19" t="s">
        <v>97</v>
      </c>
      <c r="B42" s="4" t="e">
        <f>VLOOKUP(Munka4!A42,ONLINE_RENDELÉS!A77:C106,3,0)</f>
        <v>#N/A</v>
      </c>
      <c r="C42" s="12" t="s">
        <v>0</v>
      </c>
    </row>
    <row r="43" spans="1:3" ht="16.2" thickBot="1" x14ac:dyDescent="0.35">
      <c r="A43" s="19" t="s">
        <v>98</v>
      </c>
      <c r="B43" s="4" t="e">
        <f>VLOOKUP(Munka4!A43,ONLINE_RENDELÉS!A77:C107,3,0)</f>
        <v>#N/A</v>
      </c>
      <c r="C43" s="12" t="s">
        <v>0</v>
      </c>
    </row>
    <row r="44" spans="1:3" ht="16.2" thickBot="1" x14ac:dyDescent="0.35">
      <c r="A44" s="19" t="s">
        <v>99</v>
      </c>
      <c r="B44" s="4" t="e">
        <f>VLOOKUP(Munka4!A44,ONLINE_RENDELÉS!A78:C108,3,0)</f>
        <v>#N/A</v>
      </c>
      <c r="C44" s="12" t="s">
        <v>0</v>
      </c>
    </row>
    <row r="45" spans="1:3" ht="16.2" thickBot="1" x14ac:dyDescent="0.35">
      <c r="A45" s="19" t="s">
        <v>100</v>
      </c>
      <c r="B45" s="4" t="e">
        <f>VLOOKUP(Munka4!A45,ONLINE_RENDELÉS!A79:C109,3,0)</f>
        <v>#N/A</v>
      </c>
      <c r="C45" s="12" t="s">
        <v>0</v>
      </c>
    </row>
    <row r="46" spans="1:3" ht="16.2" thickBot="1" x14ac:dyDescent="0.35">
      <c r="A46" s="19" t="s">
        <v>101</v>
      </c>
      <c r="B46" s="4" t="e">
        <f>VLOOKUP(Munka4!A46,ONLINE_RENDELÉS!A80:C110,3,0)</f>
        <v>#N/A</v>
      </c>
      <c r="C46" s="12" t="s">
        <v>0</v>
      </c>
    </row>
    <row r="47" spans="1:3" ht="16.2" thickBot="1" x14ac:dyDescent="0.35">
      <c r="A47" s="19" t="s">
        <v>50</v>
      </c>
      <c r="B47" s="4">
        <f>VLOOKUP(Munka4!A47,ONLINE_RENDELÉS!A83:C111,3,0)</f>
        <v>550</v>
      </c>
      <c r="C47" s="12" t="s">
        <v>1</v>
      </c>
    </row>
    <row r="48" spans="1:3" ht="16.2" thickBot="1" x14ac:dyDescent="0.35">
      <c r="A48" s="19" t="s">
        <v>39</v>
      </c>
      <c r="B48" s="4">
        <f>VLOOKUP(Munka4!A48,ONLINE_RENDELÉS!A84:C112,3,0)</f>
        <v>250</v>
      </c>
      <c r="C48" s="12" t="s">
        <v>1</v>
      </c>
    </row>
    <row r="49" spans="1:3" ht="16.2" thickBot="1" x14ac:dyDescent="0.35">
      <c r="A49" s="19" t="s">
        <v>51</v>
      </c>
      <c r="B49" s="4">
        <f>VLOOKUP(Munka4!A49,ONLINE_RENDELÉS!A85:C113,3,0)</f>
        <v>550</v>
      </c>
      <c r="C49" s="12" t="s">
        <v>1</v>
      </c>
    </row>
    <row r="50" spans="1:3" ht="16.2" thickBot="1" x14ac:dyDescent="0.35">
      <c r="A50" s="19" t="s">
        <v>70</v>
      </c>
      <c r="B50" s="4">
        <f>VLOOKUP(Munka4!A50,ONLINE_RENDELÉS!A86:C114,3,0)</f>
        <v>900</v>
      </c>
      <c r="C50" s="12" t="s">
        <v>1</v>
      </c>
    </row>
    <row r="51" spans="1:3" ht="16.2" thickBot="1" x14ac:dyDescent="0.35">
      <c r="A51" s="23" t="s">
        <v>71</v>
      </c>
      <c r="B51" s="4">
        <f>VLOOKUP(Munka4!A51,ONLINE_RENDELÉS!A87:C115,3,0)</f>
        <v>900</v>
      </c>
      <c r="C51" s="12" t="s">
        <v>1</v>
      </c>
    </row>
    <row r="52" spans="1:3" ht="16.2" thickBot="1" x14ac:dyDescent="0.35">
      <c r="A52" s="23" t="s">
        <v>67</v>
      </c>
      <c r="B52" s="4">
        <f>VLOOKUP(Munka4!A52,ONLINE_RENDELÉS!A88:C116,3,0)</f>
        <v>340</v>
      </c>
      <c r="C52" s="12" t="s">
        <v>1</v>
      </c>
    </row>
    <row r="53" spans="1:3" ht="16.2" thickBot="1" x14ac:dyDescent="0.35">
      <c r="A53" s="21" t="s">
        <v>52</v>
      </c>
      <c r="B53" s="4">
        <f>VLOOKUP(Munka4!A53,ONLINE_RENDELÉS!A89:C117,3,0)</f>
        <v>260</v>
      </c>
      <c r="C53" s="12" t="s">
        <v>1</v>
      </c>
    </row>
    <row r="54" spans="1:3" ht="16.2" thickBot="1" x14ac:dyDescent="0.35">
      <c r="A54" s="21" t="s">
        <v>53</v>
      </c>
      <c r="B54" s="4">
        <f>VLOOKUP(Munka4!A54,ONLINE_RENDELÉS!A90:C118,3,0)</f>
        <v>260</v>
      </c>
      <c r="C54" s="12" t="s">
        <v>1</v>
      </c>
    </row>
    <row r="55" spans="1:3" ht="16.2" thickBot="1" x14ac:dyDescent="0.35">
      <c r="A55" s="21" t="s">
        <v>68</v>
      </c>
      <c r="B55" s="4">
        <f>VLOOKUP(Munka4!A55,ONLINE_RENDELÉS!A92:C119,3,0)</f>
        <v>80</v>
      </c>
      <c r="C55" s="12" t="s">
        <v>1</v>
      </c>
    </row>
    <row r="56" spans="1:3" ht="16.2" thickBot="1" x14ac:dyDescent="0.35">
      <c r="A56" s="21" t="s">
        <v>69</v>
      </c>
      <c r="B56" s="4">
        <f>VLOOKUP(Munka4!A56,ONLINE_RENDELÉS!A93:C120,3,0)</f>
        <v>80</v>
      </c>
      <c r="C56" s="12" t="s">
        <v>1</v>
      </c>
    </row>
    <row r="57" spans="1:3" ht="16.2" thickBot="1" x14ac:dyDescent="0.35">
      <c r="A57" s="21" t="s">
        <v>54</v>
      </c>
      <c r="B57" s="4">
        <f>VLOOKUP(Munka4!A57,ONLINE_RENDELÉS!A94:C121,3,0)</f>
        <v>850</v>
      </c>
      <c r="C57" s="12" t="s">
        <v>1</v>
      </c>
    </row>
    <row r="58" spans="1:3" ht="16.2" thickBot="1" x14ac:dyDescent="0.35">
      <c r="A58" s="21" t="s">
        <v>55</v>
      </c>
      <c r="B58" s="4">
        <f>VLOOKUP(Munka4!A58,ONLINE_RENDELÉS!A95:C122,3,0)</f>
        <v>880</v>
      </c>
      <c r="C58" s="12" t="s">
        <v>1</v>
      </c>
    </row>
    <row r="59" spans="1:3" ht="16.2" thickBot="1" x14ac:dyDescent="0.35">
      <c r="A59" s="21" t="s">
        <v>56</v>
      </c>
      <c r="B59" s="4">
        <f>VLOOKUP(Munka4!A59,ONLINE_RENDELÉS!A96:C123,3,0)</f>
        <v>550</v>
      </c>
      <c r="C59" s="12" t="s">
        <v>1</v>
      </c>
    </row>
    <row r="60" spans="1:3" ht="16.2" thickBot="1" x14ac:dyDescent="0.35">
      <c r="A60" s="23" t="s">
        <v>59</v>
      </c>
      <c r="B60" s="4">
        <f>VLOOKUP(Munka4!A60,ONLINE_RENDELÉS!A97:C124,3,0)</f>
        <v>800</v>
      </c>
      <c r="C60" s="12" t="s">
        <v>1</v>
      </c>
    </row>
    <row r="61" spans="1:3" ht="31.8" thickBot="1" x14ac:dyDescent="0.35">
      <c r="A61" s="23" t="s">
        <v>60</v>
      </c>
      <c r="B61" s="4">
        <f>VLOOKUP(Munka4!A61,ONLINE_RENDELÉS!A98:C125,3,0)</f>
        <v>990</v>
      </c>
      <c r="C61" s="12" t="s">
        <v>1</v>
      </c>
    </row>
    <row r="62" spans="1:3" ht="16.2" thickBot="1" x14ac:dyDescent="0.35">
      <c r="A62" s="21" t="s">
        <v>72</v>
      </c>
      <c r="B62" s="4">
        <f>VLOOKUP(Munka4!A62,ONLINE_RENDELÉS!A99:C126,3,0)</f>
        <v>280</v>
      </c>
      <c r="C62" s="12" t="s">
        <v>1</v>
      </c>
    </row>
    <row r="63" spans="1:3" ht="16.2" thickBot="1" x14ac:dyDescent="0.35">
      <c r="A63" s="21" t="s">
        <v>57</v>
      </c>
      <c r="B63" s="4">
        <f>VLOOKUP(Munka4!A63,ONLINE_RENDELÉS!A100:C127,3,0)</f>
        <v>180</v>
      </c>
      <c r="C63" s="12" t="s">
        <v>0</v>
      </c>
    </row>
    <row r="64" spans="1:3" ht="16.2" thickBot="1" x14ac:dyDescent="0.35">
      <c r="A64" s="21" t="s">
        <v>58</v>
      </c>
      <c r="B64" s="4">
        <f>VLOOKUP(Munka4!A64,ONLINE_RENDELÉS!A101:C128,3,0)</f>
        <v>180</v>
      </c>
      <c r="C64" s="12" t="s">
        <v>1</v>
      </c>
    </row>
    <row r="65" spans="1:3" ht="16.2" thickBot="1" x14ac:dyDescent="0.35">
      <c r="A65" s="21" t="s">
        <v>73</v>
      </c>
      <c r="B65" s="4">
        <f>VLOOKUP(Munka4!A65,ONLINE_RENDELÉS!A102:C129,3,0)</f>
        <v>200</v>
      </c>
      <c r="C65" s="12" t="s">
        <v>1</v>
      </c>
    </row>
    <row r="66" spans="1:3" ht="16.2" thickBot="1" x14ac:dyDescent="0.35">
      <c r="A66" s="21" t="s">
        <v>74</v>
      </c>
      <c r="B66" s="4">
        <f>VLOOKUP(Munka4!A66,ONLINE_RENDELÉS!A103:C130,3,0)</f>
        <v>80</v>
      </c>
      <c r="C66" s="12" t="s">
        <v>1</v>
      </c>
    </row>
    <row r="67" spans="1:3" ht="16.2" thickBot="1" x14ac:dyDescent="0.35">
      <c r="A67" s="21" t="s">
        <v>76</v>
      </c>
      <c r="B67" s="4" t="e">
        <f>VLOOKUP(Munka4!A67,ONLINE_RENDELÉS!A104:C131,3,0)</f>
        <v>#N/A</v>
      </c>
      <c r="C67" s="21" t="s">
        <v>80</v>
      </c>
    </row>
    <row r="68" spans="1:3" ht="16.2" thickBot="1" x14ac:dyDescent="0.35">
      <c r="A68" s="21" t="s">
        <v>78</v>
      </c>
      <c r="B68" s="4" t="e">
        <f>VLOOKUP(Munka4!A68,ONLINE_RENDELÉS!A105:C132,3,0)</f>
        <v>#N/A</v>
      </c>
      <c r="C68" s="21" t="s">
        <v>80</v>
      </c>
    </row>
    <row r="69" spans="1:3" ht="16.2" thickBot="1" x14ac:dyDescent="0.35">
      <c r="A69" s="21" t="s">
        <v>77</v>
      </c>
      <c r="B69" s="4" t="e">
        <f>VLOOKUP(Munka4!A69,ONLINE_RENDELÉS!A106:C133,3,0)</f>
        <v>#N/A</v>
      </c>
      <c r="C69" s="21" t="s">
        <v>80</v>
      </c>
    </row>
    <row r="70" spans="1:3" ht="16.2" thickBot="1" x14ac:dyDescent="0.35">
      <c r="A70" s="21" t="s">
        <v>75</v>
      </c>
      <c r="B70" s="4" t="e">
        <f>VLOOKUP(Munka4!A70,ONLINE_RENDELÉS!A107:C134,3,0)</f>
        <v>#N/A</v>
      </c>
      <c r="C70" s="21" t="s">
        <v>80</v>
      </c>
    </row>
    <row r="71" spans="1:3" ht="16.2" thickBot="1" x14ac:dyDescent="0.35">
      <c r="A71" s="21" t="s">
        <v>91</v>
      </c>
      <c r="B71" s="4">
        <f>VLOOKUP(Munka4!A71,ONLINE_RENDELÉS!A108:C135,3,0)</f>
        <v>0</v>
      </c>
      <c r="C71" s="13" t="s">
        <v>0</v>
      </c>
    </row>
    <row r="72" spans="1:3" ht="16.2" thickBot="1" x14ac:dyDescent="0.35">
      <c r="A72" s="21" t="s">
        <v>82</v>
      </c>
      <c r="B72" s="4" t="e">
        <f>VLOOKUP(Munka4!A72,ONLINE_RENDELÉS!A109:C135,3,0)</f>
        <v>#N/A</v>
      </c>
      <c r="C72" s="13" t="s">
        <v>0</v>
      </c>
    </row>
    <row r="73" spans="1:3" ht="16.2" thickBot="1" x14ac:dyDescent="0.35">
      <c r="A73" s="21" t="s">
        <v>92</v>
      </c>
      <c r="B73" s="4">
        <f>VLOOKUP(Munka4!A73,ONLINE_RENDELÉS!A110:C135,3,0)</f>
        <v>0</v>
      </c>
      <c r="C73" s="13" t="s">
        <v>0</v>
      </c>
    </row>
    <row r="74" spans="1:3" ht="16.2" thickBot="1" x14ac:dyDescent="0.35">
      <c r="A74" s="21" t="s">
        <v>93</v>
      </c>
      <c r="B74" s="4">
        <f>VLOOKUP(Munka4!A74,ONLINE_RENDELÉS!A111:C135,3,0)</f>
        <v>0</v>
      </c>
      <c r="C74" s="13" t="s">
        <v>0</v>
      </c>
    </row>
    <row r="75" spans="1:3" ht="16.2" thickBot="1" x14ac:dyDescent="0.35">
      <c r="A75" s="21" t="s">
        <v>84</v>
      </c>
      <c r="B75" s="4">
        <f>VLOOKUP(Munka4!A75,ONLINE_RENDELÉS!A112:C136,3,0)</f>
        <v>0</v>
      </c>
      <c r="C75" s="13" t="s">
        <v>0</v>
      </c>
    </row>
    <row r="76" spans="1:3" ht="16.2" thickBot="1" x14ac:dyDescent="0.35">
      <c r="A76" s="21" t="s">
        <v>96</v>
      </c>
      <c r="B76" s="4">
        <f>VLOOKUP(Munka4!A76,ONLINE_RENDELÉS!A113:C137,3,0)</f>
        <v>0</v>
      </c>
      <c r="C76" s="13" t="s">
        <v>0</v>
      </c>
    </row>
    <row r="77" spans="1:3" ht="16.2" thickBot="1" x14ac:dyDescent="0.35">
      <c r="A77" s="21" t="s">
        <v>94</v>
      </c>
      <c r="B77" s="4">
        <f>VLOOKUP(Munka4!A77,ONLINE_RENDELÉS!A114:C138,3,0)</f>
        <v>0</v>
      </c>
      <c r="C77" s="13" t="s">
        <v>0</v>
      </c>
    </row>
    <row r="78" spans="1:3" ht="16.2" thickBot="1" x14ac:dyDescent="0.35">
      <c r="A78" s="21" t="s">
        <v>86</v>
      </c>
      <c r="B78" s="4" t="e">
        <f>VLOOKUP(Munka4!A78,ONLINE_RENDELÉS!A115:C139,3,0)</f>
        <v>#N/A</v>
      </c>
      <c r="C78" s="13" t="s">
        <v>0</v>
      </c>
    </row>
    <row r="79" spans="1:3" ht="16.2" thickBot="1" x14ac:dyDescent="0.35">
      <c r="A79" s="21" t="s">
        <v>85</v>
      </c>
      <c r="B79" s="4" t="e">
        <f>VLOOKUP(Munka4!A79,ONLINE_RENDELÉS!A116:C139,3,0)</f>
        <v>#N/A</v>
      </c>
      <c r="C79" s="13" t="s">
        <v>0</v>
      </c>
    </row>
    <row r="80" spans="1:3" ht="16.2" thickBot="1" x14ac:dyDescent="0.35">
      <c r="A80" s="21" t="s">
        <v>95</v>
      </c>
      <c r="B80" s="4" t="e">
        <f>VLOOKUP(Munka4!A80,ONLINE_RENDELÉS!A117:C140,3,0)</f>
        <v>#N/A</v>
      </c>
      <c r="C80" s="13" t="s">
        <v>0</v>
      </c>
    </row>
    <row r="81" spans="1:3" ht="16.2" thickBot="1" x14ac:dyDescent="0.35">
      <c r="A81" s="21" t="s">
        <v>89</v>
      </c>
      <c r="B81" s="4">
        <f>VLOOKUP(Munka4!A81,ONLINE_RENDELÉS!A118:C141,3,0)</f>
        <v>0</v>
      </c>
      <c r="C81" s="13" t="s">
        <v>0</v>
      </c>
    </row>
    <row r="82" spans="1:3" ht="16.2" thickBot="1" x14ac:dyDescent="0.35">
      <c r="A82" s="21" t="s">
        <v>87</v>
      </c>
      <c r="B82" s="4" t="e">
        <f>VLOOKUP(Munka4!A82,ONLINE_RENDELÉS!A119:C142,3,0)</f>
        <v>#N/A</v>
      </c>
      <c r="C82" s="13" t="s">
        <v>0</v>
      </c>
    </row>
    <row r="83" spans="1:3" ht="16.2" thickBot="1" x14ac:dyDescent="0.35">
      <c r="A83" s="21" t="s">
        <v>83</v>
      </c>
      <c r="B83" s="4" t="e">
        <f>VLOOKUP(Munka4!A83,ONLINE_RENDELÉS!A120:C143,3,0)</f>
        <v>#N/A</v>
      </c>
      <c r="C83" s="13" t="s">
        <v>1</v>
      </c>
    </row>
    <row r="84" spans="1:3" ht="16.2" thickBot="1" x14ac:dyDescent="0.35">
      <c r="A84" s="21" t="s">
        <v>88</v>
      </c>
      <c r="B84" s="4" t="e">
        <f>VLOOKUP(Munka4!A84,ONLINE_RENDELÉS!A121:C144,3,0)</f>
        <v>#N/A</v>
      </c>
      <c r="C84" s="13" t="s">
        <v>0</v>
      </c>
    </row>
    <row r="85" spans="1:3" ht="16.2" thickBot="1" x14ac:dyDescent="0.35">
      <c r="A85" s="21" t="s">
        <v>90</v>
      </c>
      <c r="B85" s="4" t="e">
        <f>VLOOKUP(Munka4!A85,ONLINE_RENDELÉS!A122:C145,3,0)</f>
        <v>#N/A</v>
      </c>
      <c r="C85" s="1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ONLINE_RENDELÉS</vt:lpstr>
      <vt:lpstr>Munka4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István</dc:creator>
  <cp:lastModifiedBy>Erdődi Imre</cp:lastModifiedBy>
  <cp:lastPrinted>2020-08-23T12:27:27Z</cp:lastPrinted>
  <dcterms:created xsi:type="dcterms:W3CDTF">2007-07-31T14:54:41Z</dcterms:created>
  <dcterms:modified xsi:type="dcterms:W3CDTF">2020-10-03T18:30:46Z</dcterms:modified>
</cp:coreProperties>
</file>